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19200" windowHeight="7310" firstSheet="1" activeTab="1"/>
  </bookViews>
  <sheets>
    <sheet name="Project 3 Introduction" sheetId="1" r:id="rId1"/>
    <sheet name="Part1instructionsandSolution" sheetId="2" r:id="rId2"/>
    <sheet name="Part 2 InstructionsandSolution" sheetId="3" r:id="rId3"/>
    <sheet name="Part 3 Instructions" sheetId="4" r:id="rId4"/>
    <sheet name="Part 3 Response" sheetId="5" r:id="rId5"/>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5" i="3" l="1"/>
  <c r="B32" i="3"/>
  <c r="B34" i="3"/>
  <c r="B33" i="3"/>
  <c r="B31" i="3"/>
  <c r="B28" i="3"/>
  <c r="E10" i="3"/>
  <c r="E9" i="3"/>
  <c r="E8" i="3"/>
  <c r="B15" i="3"/>
  <c r="E7" i="3"/>
  <c r="C119" i="2"/>
  <c r="C118" i="2"/>
  <c r="C117" i="2"/>
  <c r="C110" i="2"/>
  <c r="C109" i="2"/>
  <c r="C108" i="2"/>
  <c r="C103" i="2"/>
  <c r="C102" i="2"/>
  <c r="C101" i="2"/>
  <c r="C100" i="2"/>
  <c r="C99" i="2"/>
  <c r="C89" i="2"/>
  <c r="C90" i="2"/>
  <c r="C80" i="2"/>
  <c r="C79" i="2"/>
  <c r="D67" i="2"/>
  <c r="C67" i="2"/>
  <c r="D66" i="2"/>
  <c r="D68" i="2" s="1"/>
  <c r="C66" i="2"/>
  <c r="C68" i="2" s="1"/>
  <c r="E51" i="2"/>
  <c r="G59" i="2"/>
  <c r="F59" i="2"/>
  <c r="E59" i="2"/>
  <c r="D59" i="2"/>
  <c r="G58" i="2"/>
  <c r="F58" i="2"/>
  <c r="F60" i="2" s="1"/>
  <c r="F61" i="2" s="1"/>
  <c r="E58" i="2"/>
  <c r="D58" i="2"/>
  <c r="E56" i="2"/>
  <c r="D56" i="2"/>
  <c r="C82" i="2" l="1"/>
  <c r="E60" i="2"/>
  <c r="E61" i="2"/>
  <c r="C73" i="2" s="1"/>
  <c r="D61" i="2"/>
  <c r="G60" i="2"/>
  <c r="G61" i="2" s="1"/>
  <c r="D60" i="2"/>
  <c r="B11" i="3"/>
  <c r="C44" i="1"/>
  <c r="C34" i="1"/>
  <c r="C27" i="1"/>
  <c r="C91" i="2" l="1"/>
  <c r="C72" i="2"/>
  <c r="C74" i="2" s="1"/>
  <c r="C50" i="1"/>
</calcChain>
</file>

<file path=xl/sharedStrings.xml><?xml version="1.0" encoding="utf-8"?>
<sst xmlns="http://schemas.openxmlformats.org/spreadsheetml/2006/main" count="181" uniqueCount="149">
  <si>
    <t>Project 3</t>
  </si>
  <si>
    <t>Please use this template provided  to solve project 3 that contains 3 parts.  Save your file using your first initial, last name, and project 3.</t>
  </si>
  <si>
    <r>
      <t xml:space="preserve">Name:  </t>
    </r>
    <r>
      <rPr>
        <b/>
        <sz val="10"/>
        <color indexed="10"/>
        <rFont val="Arial"/>
        <family val="2"/>
      </rPr>
      <t>TYPE in your name here</t>
    </r>
  </si>
  <si>
    <t>Upload your solution to the project 3 link.   Make sure you type your name in cell A2</t>
  </si>
  <si>
    <t xml:space="preserve">You should always verify that your project file has been uploaded correctly.  Remember it is your </t>
  </si>
  <si>
    <t>responsibility to take the time to verify that your file has uploaded correctly.  If there are problems, please contact me immediately.</t>
  </si>
  <si>
    <t>You will be graded on the accuracy of your answer and the usage of excel in part 1.</t>
  </si>
  <si>
    <t>Remember to review the eLectures and guided examples in MBC.  Also, there is support material on job costing in the Module 18 folder and ABC support material in Module 19 folder.</t>
  </si>
  <si>
    <t>Project 3:</t>
  </si>
  <si>
    <t>2.  Develop a Schedule of Cost of goods  manufactured and an Income Statement.</t>
  </si>
  <si>
    <t>3.  Develop a chart.</t>
  </si>
  <si>
    <t>4.  Analyze manufacturing overhead</t>
  </si>
  <si>
    <t>5.  Develop a comparison of application of manufacturing overhead using a traditional and an ABC approach.</t>
  </si>
  <si>
    <t>6.  Recommend a course of action on how to apply manufacturing overhead.</t>
  </si>
  <si>
    <t>Grading Rubric for Project 3</t>
  </si>
  <si>
    <t>Points</t>
  </si>
  <si>
    <t>Make sure you show your work or use cell references for all calculations.  You will not earn credit if you just type in your answer.</t>
  </si>
  <si>
    <t xml:space="preserve">Part 1: </t>
  </si>
  <si>
    <t>#1</t>
  </si>
  <si>
    <t>#2</t>
  </si>
  <si>
    <t>#3</t>
  </si>
  <si>
    <t>#4</t>
  </si>
  <si>
    <t>#5</t>
  </si>
  <si>
    <t>#6</t>
  </si>
  <si>
    <t>#7</t>
  </si>
  <si>
    <t>#8</t>
  </si>
  <si>
    <t>#9</t>
  </si>
  <si>
    <t xml:space="preserve">Total Points Part 1 </t>
  </si>
  <si>
    <t>Part 2</t>
  </si>
  <si>
    <t>Total Points Part 2</t>
  </si>
  <si>
    <t>Part 3: Make sure you are meeting all the requirements as set out on the Part 3 Instructions worksheet.</t>
  </si>
  <si>
    <r>
      <t xml:space="preserve">You will earn </t>
    </r>
    <r>
      <rPr>
        <b/>
        <u/>
        <sz val="10"/>
        <color rgb="FFFF0000"/>
        <rFont val="Arial"/>
        <family val="2"/>
      </rPr>
      <t>zero credit for  requirement</t>
    </r>
    <r>
      <rPr>
        <b/>
        <sz val="10"/>
        <color rgb="FFFF0000"/>
        <rFont val="Arial"/>
        <family val="2"/>
      </rPr>
      <t xml:space="preserve"> #1 if you did not use the SEC EDGAR system to retrieve the most current 10-K.</t>
    </r>
  </si>
  <si>
    <t>You must also include page references when required to earn any credit.</t>
  </si>
  <si>
    <t>You will earn zero credit for Part 3 if you do not use the most current 10-K.</t>
  </si>
  <si>
    <t xml:space="preserve">#1 -1/2 pt. for each URL, CIK, and period of report date.  </t>
  </si>
  <si>
    <t>#2-1 pt. each</t>
  </si>
  <si>
    <t>#3-1 pt. each</t>
  </si>
  <si>
    <t>#4-1 pt. each</t>
  </si>
  <si>
    <t>Total Points Part 3</t>
  </si>
  <si>
    <r>
      <t xml:space="preserve">*** I will deduct .25 pts. For </t>
    </r>
    <r>
      <rPr>
        <b/>
        <sz val="10"/>
        <color rgb="FF000000"/>
        <rFont val="Arial"/>
        <family val="2"/>
      </rPr>
      <t>each</t>
    </r>
    <r>
      <rPr>
        <sz val="10"/>
        <color rgb="FF000000"/>
        <rFont val="Arial"/>
        <family val="2"/>
      </rPr>
      <t xml:space="preserve"> spelling and grammar error.</t>
    </r>
    <r>
      <rPr>
        <b/>
        <sz val="10"/>
        <color rgb="FF000000"/>
        <rFont val="Arial"/>
        <family val="2"/>
      </rPr>
      <t xml:space="preserve"> </t>
    </r>
  </si>
  <si>
    <t xml:space="preserve">***If a company's financial statements are in millions or thousands, please make sure you provide this information in your analysis. </t>
  </si>
  <si>
    <t xml:space="preserve">If you do not provide this information for a company that reports in millions or thousands of dollars, I will deduct 1 pt. for each company you did not provide this information for.  </t>
  </si>
  <si>
    <t>Please realize how important this information is to a reader, since there is a big difference between giving inventory amount of $123 and $123,000,000.</t>
  </si>
  <si>
    <t>Total points Project 3</t>
  </si>
  <si>
    <t>Part 1:  Information to use in completing is below and the requirements follow where you will answer the questions.</t>
  </si>
  <si>
    <t>Sheds, Inc. designs and builds sheds and outbuildings for individual customers.</t>
  </si>
  <si>
    <t>The company uses a job cost system and treats each customer's order as a separate job.</t>
  </si>
  <si>
    <t>At the beginning of June the company had the following raw material inventory:</t>
  </si>
  <si>
    <t>At the beginning of June the company had the following work-in-process inventories:</t>
  </si>
  <si>
    <t>Job 21</t>
  </si>
  <si>
    <t>Job 25</t>
  </si>
  <si>
    <t>During June, the following activities took place:</t>
  </si>
  <si>
    <t>1.  Started jobs 26 and 27.</t>
  </si>
  <si>
    <t>2.  Purchased raw materials in June:</t>
  </si>
  <si>
    <t>Requisitioned(or used) the following raw materials to the specific jobs:</t>
  </si>
  <si>
    <t>Job 26</t>
  </si>
  <si>
    <t>Job 27</t>
  </si>
  <si>
    <t>3. Incurred June manufacturing payroll:</t>
  </si>
  <si>
    <t>Direct Labor</t>
  </si>
  <si>
    <t>Indirect labor</t>
  </si>
  <si>
    <t>4.  Incurred additional manufacturing overhead costs for June:</t>
  </si>
  <si>
    <t>Production equipment rent</t>
  </si>
  <si>
    <t>Manufacturing supplies purchased and used</t>
  </si>
  <si>
    <t>Factory utilities</t>
  </si>
  <si>
    <t>5.  Applied manufacturing overhead using a predetermined rate based on predicted annual overhead</t>
  </si>
  <si>
    <t xml:space="preserve"> and predicted annual direct material cost as follows:</t>
  </si>
  <si>
    <t>Predicted Annual Overhead</t>
  </si>
  <si>
    <t>Predicted Annual Direct Material cost</t>
  </si>
  <si>
    <t xml:space="preserve">6.  Completed jobs 25 and 27.  </t>
  </si>
  <si>
    <t>7.  Customer for Job 25 picked up completed job and was billed  the following:</t>
  </si>
  <si>
    <t>Sales commissions</t>
  </si>
  <si>
    <t>Administrative salaries</t>
  </si>
  <si>
    <t>Required:</t>
  </si>
  <si>
    <t>You need to use cell references to provide answers and calculations.</t>
  </si>
  <si>
    <t>1.  Develop the predetermined overhead rate.</t>
  </si>
  <si>
    <t>2.  Complete the job cost sheets provided below for the month of June:</t>
  </si>
  <si>
    <t>Beginning Balance</t>
  </si>
  <si>
    <t>Current costs:</t>
  </si>
  <si>
    <t>Direct materials</t>
  </si>
  <si>
    <t>Applied overhead</t>
  </si>
  <si>
    <t>Total</t>
  </si>
  <si>
    <t>6.  Prepare a statement of cost of goods manufactured for June below.  Use Manufacturing Overhead applied in your statement.</t>
  </si>
  <si>
    <t>Shed Inc.</t>
  </si>
  <si>
    <t>Statement of Cost of Goods Manufactured</t>
  </si>
  <si>
    <t>For Month ending June 30, 20XX</t>
  </si>
  <si>
    <t>7.  Prepare an Income Statement for June below.  The company does not close the over or underapplied overhead until the end of the year, so no adjustment is needed to Cost of Goods Sold.</t>
  </si>
  <si>
    <t>Income Statement</t>
  </si>
  <si>
    <t>8.  Determine the underapplied or overapplied manufacturing for June.</t>
  </si>
  <si>
    <t>9. Develop a Column chart using the Excel Chart feature below showing the three product costs that were put into the jobs in June.</t>
  </si>
  <si>
    <t>XYZ company manufactures chemicals used in radiological imaging systems.  The company had originally used machine hours as the cost driver to develop  one predetermined overhead rate.</t>
  </si>
  <si>
    <t xml:space="preserve">You have been recently hired by this company to review the costing of chemicals and realize that maybe a predetermined overhead rate does not give an accurate cost picture.  </t>
  </si>
  <si>
    <t>You remember discussing overhead cost issues in MBA641 and want to implement ABC, so you have done some research and come up with the following activity cost pools and cost drivers.</t>
  </si>
  <si>
    <t>Activity cost Pool</t>
  </si>
  <si>
    <t>Budgeted
Overhead 
Cost</t>
  </si>
  <si>
    <t>Cost driver</t>
  </si>
  <si>
    <t>Budgeted Level
for cost Driver</t>
  </si>
  <si>
    <t>Activity
Pool Rate</t>
  </si>
  <si>
    <t>Material handling</t>
  </si>
  <si>
    <t>Weight of raw materials in pounds</t>
  </si>
  <si>
    <t>Quality Assurance</t>
  </si>
  <si>
    <t xml:space="preserve">Number of quality checks </t>
  </si>
  <si>
    <t>Hazardous waste 
control</t>
  </si>
  <si>
    <t>Weight of hazardous chemical
used in pounds</t>
  </si>
  <si>
    <t>Other overhead costs</t>
  </si>
  <si>
    <t>Machine hours</t>
  </si>
  <si>
    <t>Total Budgeted overhead cost</t>
  </si>
  <si>
    <t>Required:  Make sure you show your work or use cell references for all calculations.  You will not earn credit if you just type in your answer.</t>
  </si>
  <si>
    <t>Predetermined overhead rate:</t>
  </si>
  <si>
    <t xml:space="preserve">2.  If the company uses the ABC  approach, what would be the pool rates for the activities you have identified above.  </t>
  </si>
  <si>
    <t>3.  An order for  a special chemical mix has the following production requirements:</t>
  </si>
  <si>
    <t>pounds</t>
  </si>
  <si>
    <t>inspections</t>
  </si>
  <si>
    <t>machine hours</t>
  </si>
  <si>
    <t>If the company is using the predetermined overhead rate based on machine hours, what is the overhead cost for this order?</t>
  </si>
  <si>
    <t>Total Overhead cost of this order using a 
predetermined overhead rate</t>
  </si>
  <si>
    <t>If the company is using the ABC method, what is the overhead cost for this order?</t>
  </si>
  <si>
    <t>Total Overhead cost of this order using ABC</t>
  </si>
  <si>
    <t>4.  Write a short  report (at least 75 words) that identifies factors that explain why the two product-costing systems result in differing costs.</t>
  </si>
  <si>
    <t>Which system do you recommend?  Why?</t>
  </si>
  <si>
    <t>1.  Analyze and develop job cost information.</t>
  </si>
  <si>
    <t>8.  The company had the following monthly period costs that they incurred:</t>
  </si>
  <si>
    <t>3.  Determine the ending Work-In-Process Inventory at the end of June and provide the Job number of the job(s) still in Work-in-Process at the end of June and the determine total cost of ending work in process for June.</t>
  </si>
  <si>
    <t>4.  Determine the ending Finished Goods for June and provide the  Job number(s) of the job(s) in Finished Goods at the end of June and determine the total cost of ending finished goods for June.</t>
  </si>
  <si>
    <t>5.  Determine the Cost of Goods Sold for June and provide the Job number of the Job(s) in Cost of Goods Sold for June and determine the total cost of goods sold for June.</t>
  </si>
  <si>
    <r>
      <t xml:space="preserve">1.  Using the information above calculate the </t>
    </r>
    <r>
      <rPr>
        <b/>
        <sz val="10"/>
        <rFont val="Arial"/>
        <family val="2"/>
      </rPr>
      <t>single</t>
    </r>
    <r>
      <rPr>
        <sz val="10"/>
        <color theme="1"/>
        <rFont val="Arial"/>
        <family val="2"/>
      </rPr>
      <t xml:space="preserve"> predetermined overhead rate this company is using based on machine hours as the cost driver.</t>
    </r>
  </si>
  <si>
    <r>
      <t xml:space="preserve">I have computed the first activity pool rate above in </t>
    </r>
    <r>
      <rPr>
        <b/>
        <sz val="10"/>
        <rFont val="Arial"/>
        <family val="2"/>
      </rPr>
      <t xml:space="preserve">column E </t>
    </r>
    <r>
      <rPr>
        <sz val="10"/>
        <color theme="1"/>
        <rFont val="Arial"/>
        <family val="2"/>
      </rPr>
      <t>and you should compute the remainder of the rates for the other 3 activities.</t>
    </r>
  </si>
  <si>
    <t>Beginning WIP</t>
  </si>
  <si>
    <t>Manufacturing Costs</t>
  </si>
  <si>
    <t>Total Cost</t>
  </si>
  <si>
    <t>Total Sales Goods Available</t>
  </si>
  <si>
    <t>Cost of Goods Sold</t>
  </si>
  <si>
    <t>Total Ending Finished Goods</t>
  </si>
  <si>
    <t>Beginning Inventory</t>
  </si>
  <si>
    <t>Purchases</t>
  </si>
  <si>
    <t>Ending Inventory</t>
  </si>
  <si>
    <t>JOB 25</t>
  </si>
  <si>
    <t>Total Cost of Goods Sold</t>
  </si>
  <si>
    <t>Total Manufacturing Cost</t>
  </si>
  <si>
    <t>Beginning Work in Process</t>
  </si>
  <si>
    <t>Cost of Goods Manufactured</t>
  </si>
  <si>
    <t>Sales</t>
  </si>
  <si>
    <t>Gross Profit</t>
  </si>
  <si>
    <t>Sales and Admin Expenses</t>
  </si>
  <si>
    <t>Net Profit</t>
  </si>
  <si>
    <t>Budgeted Overhead</t>
  </si>
  <si>
    <t>Actual Overhead</t>
  </si>
  <si>
    <t>Underapplied Overhead</t>
  </si>
  <si>
    <t xml:space="preserve">Direct Materials </t>
  </si>
  <si>
    <t>Manufacturing Overheads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</si>
</sst>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0.000"/>
    <numFmt numFmtId="166" formatCode="&quot;$&quot;#,##0.00"/>
    <numFmt numFmtId="167" formatCode="_(&quot;$&quot;* #,##0_);_(&quot;$&quot;* \(#,##0\);_(&quot;$&quot;* &quot;-&quot;??_);_(@_)"/>
  </numFmts>
  <fonts count="20"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0"/>
      <color indexed="10"/>
      <name val="Arial"/>
      <family val="2"/>
    </font>
    <font>
      <b/>
      <sz val="10"/>
      <color rgb="FFFF0000"/>
      <name val="Arial"/>
      <family val="2"/>
    </font>
    <font>
      <sz val="10"/>
      <color indexed="10"/>
      <name val="Arial"/>
      <family val="2"/>
    </font>
    <font>
      <b/>
      <sz val="11"/>
      <color rgb="FF000000"/>
      <name val="Calibri"/>
      <family val="2"/>
    </font>
    <font>
      <sz val="11"/>
      <color rgb="FF000000"/>
      <name val="Calibri"/>
      <family val="2"/>
    </font>
    <font>
      <sz val="12"/>
      <name val="Arial"/>
      <family val="2"/>
    </font>
    <font>
      <b/>
      <u/>
      <sz val="10"/>
      <color rgb="FFFF0000"/>
      <name val="Arial"/>
      <family val="2"/>
    </font>
    <font>
      <sz val="10"/>
      <color rgb="FF000000"/>
      <name val="Arial"/>
      <family val="2"/>
    </font>
    <font>
      <b/>
      <sz val="10"/>
      <color rgb="FF000000"/>
      <name val="Arial"/>
      <family val="2"/>
    </font>
    <font>
      <sz val="11"/>
      <color theme="1"/>
      <name val="Arial"/>
      <family val="2"/>
    </font>
    <font>
      <b/>
      <sz val="11"/>
      <name val="Arial"/>
      <family val="2"/>
    </font>
    <font>
      <b/>
      <sz val="11"/>
      <color theme="1"/>
      <name val="Arial"/>
      <family val="2"/>
    </font>
    <font>
      <sz val="11"/>
      <color rgb="FFFF0000"/>
      <name val="Arial"/>
      <family val="2"/>
    </font>
    <font>
      <i/>
      <sz val="10"/>
      <name val="Arial"/>
      <family val="2"/>
    </font>
    <font>
      <sz val="11"/>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bottom style="medium">
        <color indexed="64"/>
      </bottom>
      <diagonal/>
    </border>
    <border>
      <left/>
      <right/>
      <top style="thin">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10" fillId="0" borderId="0"/>
    <xf numFmtId="0" fontId="10" fillId="0" borderId="0"/>
    <xf numFmtId="0" fontId="2" fillId="0" borderId="0"/>
  </cellStyleXfs>
  <cellXfs count="84">
    <xf numFmtId="0" fontId="0" fillId="0" borderId="0" xfId="0"/>
    <xf numFmtId="0" fontId="3" fillId="0" borderId="0" xfId="3" applyFont="1" applyFill="1"/>
    <xf numFmtId="0" fontId="4" fillId="0" borderId="0" xfId="3" applyFont="1" applyFill="1"/>
    <xf numFmtId="0" fontId="2" fillId="0" borderId="0" xfId="3" applyFont="1" applyFill="1"/>
    <xf numFmtId="0" fontId="2" fillId="0" borderId="0" xfId="3"/>
    <xf numFmtId="0" fontId="3" fillId="0" borderId="0" xfId="3" applyFont="1"/>
    <xf numFmtId="0" fontId="6" fillId="0" borderId="0" xfId="3" applyFont="1"/>
    <xf numFmtId="0" fontId="4" fillId="0" borderId="0" xfId="3" applyFont="1"/>
    <xf numFmtId="0" fontId="2" fillId="0" borderId="0" xfId="3" applyFont="1"/>
    <xf numFmtId="0" fontId="5" fillId="0" borderId="0" xfId="3" applyFont="1" applyFill="1"/>
    <xf numFmtId="0" fontId="6" fillId="0" borderId="0" xfId="3" applyFont="1" applyFill="1"/>
    <xf numFmtId="0" fontId="7" fillId="0" borderId="0" xfId="3" applyFont="1"/>
    <xf numFmtId="0" fontId="8" fillId="0" borderId="0" xfId="3" applyFont="1"/>
    <xf numFmtId="0" fontId="9" fillId="0" borderId="0" xfId="3" applyFont="1"/>
    <xf numFmtId="0" fontId="4" fillId="0" borderId="0" xfId="4" applyFont="1"/>
    <xf numFmtId="0" fontId="4" fillId="0" borderId="0" xfId="4" applyFont="1" applyFill="1"/>
    <xf numFmtId="0" fontId="3" fillId="0" borderId="0" xfId="0" applyFont="1"/>
    <xf numFmtId="0" fontId="4" fillId="0" borderId="1" xfId="0" applyFont="1" applyBorder="1"/>
    <xf numFmtId="0" fontId="4" fillId="0" borderId="0" xfId="0" applyFont="1"/>
    <xf numFmtId="0" fontId="2" fillId="0" borderId="0" xfId="5" applyFont="1" applyFill="1"/>
    <xf numFmtId="0" fontId="6" fillId="0" borderId="0" xfId="0" applyFont="1"/>
    <xf numFmtId="0" fontId="12" fillId="0" borderId="0" xfId="3" applyFont="1"/>
    <xf numFmtId="0" fontId="2" fillId="0" borderId="0" xfId="3" applyFont="1" applyBorder="1"/>
    <xf numFmtId="0" fontId="12" fillId="0" borderId="0" xfId="0" applyFont="1"/>
    <xf numFmtId="0" fontId="2" fillId="0" borderId="2" xfId="3" applyBorder="1"/>
    <xf numFmtId="0" fontId="14" fillId="0" borderId="0" xfId="0" applyFont="1"/>
    <xf numFmtId="0" fontId="14" fillId="0" borderId="0" xfId="0" applyFont="1" applyBorder="1"/>
    <xf numFmtId="6" fontId="14" fillId="0" borderId="0" xfId="0" applyNumberFormat="1" applyFont="1" applyBorder="1"/>
    <xf numFmtId="6" fontId="14" fillId="0" borderId="0" xfId="0" applyNumberFormat="1" applyFont="1"/>
    <xf numFmtId="3" fontId="14" fillId="0" borderId="0" xfId="0" applyNumberFormat="1" applyFont="1" applyBorder="1"/>
    <xf numFmtId="164" fontId="14" fillId="0" borderId="0" xfId="0" applyNumberFormat="1" applyFont="1" applyBorder="1"/>
    <xf numFmtId="3" fontId="14" fillId="0" borderId="0" xfId="0" applyNumberFormat="1" applyFont="1"/>
    <xf numFmtId="0" fontId="15" fillId="0" borderId="0" xfId="0" applyFont="1"/>
    <xf numFmtId="0" fontId="16" fillId="0" borderId="0" xfId="0" applyFont="1"/>
    <xf numFmtId="0" fontId="14" fillId="0" borderId="0" xfId="0" applyNumberFormat="1" applyFont="1"/>
    <xf numFmtId="165" fontId="17" fillId="0" borderId="0" xfId="0" applyNumberFormat="1" applyFont="1"/>
    <xf numFmtId="0" fontId="14" fillId="0" borderId="1" xfId="0" applyFont="1" applyBorder="1"/>
    <xf numFmtId="6" fontId="17" fillId="0" borderId="0" xfId="0" applyNumberFormat="1" applyFont="1"/>
    <xf numFmtId="3" fontId="17" fillId="0" borderId="0" xfId="0" applyNumberFormat="1" applyFont="1"/>
    <xf numFmtId="0" fontId="17" fillId="0" borderId="0" xfId="0" applyFont="1"/>
    <xf numFmtId="0" fontId="14" fillId="0" borderId="0" xfId="0" applyFont="1" applyAlignment="1">
      <alignment horizontal="left" indent="1"/>
    </xf>
    <xf numFmtId="164" fontId="17" fillId="0" borderId="0" xfId="0" applyNumberFormat="1" applyFont="1"/>
    <xf numFmtId="0" fontId="3" fillId="0" borderId="0" xfId="0" applyFont="1" applyBorder="1"/>
    <xf numFmtId="166" fontId="14" fillId="0" borderId="0" xfId="0" applyNumberFormat="1" applyFont="1" applyBorder="1"/>
    <xf numFmtId="6" fontId="17" fillId="0" borderId="2" xfId="0" applyNumberFormat="1" applyFont="1" applyBorder="1"/>
    <xf numFmtId="6" fontId="17" fillId="0" borderId="0" xfId="0" applyNumberFormat="1" applyFont="1" applyBorder="1"/>
    <xf numFmtId="0" fontId="17" fillId="0" borderId="0" xfId="0" applyFont="1" applyBorder="1"/>
    <xf numFmtId="0" fontId="17" fillId="0" borderId="0" xfId="0" applyFont="1" applyAlignment="1">
      <alignment horizontal="left" indent="1"/>
    </xf>
    <xf numFmtId="3" fontId="17" fillId="0" borderId="0" xfId="0" applyNumberFormat="1" applyFont="1" applyBorder="1"/>
    <xf numFmtId="0" fontId="3" fillId="0" borderId="0" xfId="6" applyFont="1" applyFill="1"/>
    <xf numFmtId="0" fontId="2" fillId="0" borderId="0" xfId="6" applyFont="1" applyFill="1"/>
    <xf numFmtId="0" fontId="7" fillId="0" borderId="0" xfId="6" applyFont="1"/>
    <xf numFmtId="0" fontId="2" fillId="0" borderId="0" xfId="6" applyFont="1"/>
    <xf numFmtId="0" fontId="3" fillId="0" borderId="1" xfId="6" applyFont="1" applyFill="1" applyBorder="1"/>
    <xf numFmtId="0" fontId="3" fillId="0" borderId="1" xfId="6" applyFont="1" applyFill="1" applyBorder="1" applyAlignment="1">
      <alignment wrapText="1"/>
    </xf>
    <xf numFmtId="3" fontId="2" fillId="0" borderId="0" xfId="6" applyNumberFormat="1" applyFont="1" applyFill="1"/>
    <xf numFmtId="8" fontId="6" fillId="0" borderId="3" xfId="6" applyNumberFormat="1" applyFont="1" applyFill="1" applyBorder="1"/>
    <xf numFmtId="0" fontId="2" fillId="0" borderId="0" xfId="6" applyFont="1" applyFill="1" applyAlignment="1">
      <alignment wrapText="1"/>
    </xf>
    <xf numFmtId="6" fontId="2" fillId="0" borderId="2" xfId="6" applyNumberFormat="1" applyFont="1" applyFill="1" applyBorder="1"/>
    <xf numFmtId="6" fontId="2" fillId="0" borderId="0" xfId="6" applyNumberFormat="1" applyFont="1" applyFill="1"/>
    <xf numFmtId="8" fontId="6" fillId="0" borderId="4" xfId="6" applyNumberFormat="1" applyFont="1" applyFill="1" applyBorder="1"/>
    <xf numFmtId="0" fontId="18" fillId="0" borderId="0" xfId="6" applyFont="1" applyFill="1"/>
    <xf numFmtId="0" fontId="3" fillId="0" borderId="0" xfId="6" applyFont="1" applyFill="1" applyAlignment="1">
      <alignment wrapText="1"/>
    </xf>
    <xf numFmtId="6" fontId="6" fillId="0" borderId="4" xfId="6" applyNumberFormat="1" applyFont="1" applyFill="1" applyBorder="1"/>
    <xf numFmtId="38" fontId="6" fillId="0" borderId="5" xfId="6" applyNumberFormat="1" applyFont="1" applyFill="1" applyBorder="1"/>
    <xf numFmtId="38" fontId="2" fillId="0" borderId="0" xfId="6" applyNumberFormat="1" applyFont="1" applyFill="1"/>
    <xf numFmtId="0" fontId="6" fillId="0" borderId="0" xfId="6" applyFont="1" applyFill="1"/>
    <xf numFmtId="0" fontId="6" fillId="0" borderId="0" xfId="6" applyNumberFormat="1" applyFont="1" applyFill="1"/>
    <xf numFmtId="164" fontId="17" fillId="0" borderId="0" xfId="0" applyNumberFormat="1" applyFont="1" applyBorder="1"/>
    <xf numFmtId="0" fontId="17" fillId="0" borderId="0" xfId="0" applyFont="1" applyBorder="1" applyAlignment="1">
      <alignment horizontal="left" indent="2"/>
    </xf>
    <xf numFmtId="167" fontId="17" fillId="0" borderId="0" xfId="2" applyNumberFormat="1" applyFont="1" applyBorder="1"/>
    <xf numFmtId="43" fontId="17" fillId="0" borderId="0" xfId="1" applyFont="1" applyBorder="1"/>
    <xf numFmtId="44" fontId="17" fillId="0" borderId="0" xfId="2" applyFont="1" applyBorder="1"/>
    <xf numFmtId="0" fontId="14" fillId="2" borderId="0" xfId="0" applyFont="1" applyFill="1"/>
    <xf numFmtId="0" fontId="14" fillId="0" borderId="6" xfId="0" applyFont="1" applyBorder="1"/>
    <xf numFmtId="6" fontId="14" fillId="0" borderId="6" xfId="0" applyNumberFormat="1" applyFont="1" applyBorder="1"/>
    <xf numFmtId="0" fontId="19" fillId="0" borderId="0" xfId="0" applyFont="1" applyBorder="1"/>
    <xf numFmtId="6" fontId="19" fillId="0" borderId="0" xfId="0" applyNumberFormat="1" applyFont="1" applyBorder="1"/>
    <xf numFmtId="3" fontId="19" fillId="0" borderId="0" xfId="0" applyNumberFormat="1" applyFont="1" applyBorder="1"/>
    <xf numFmtId="0" fontId="19" fillId="0" borderId="6" xfId="0" applyFont="1" applyBorder="1"/>
    <xf numFmtId="6" fontId="19" fillId="0" borderId="6" xfId="0" applyNumberFormat="1" applyFont="1" applyBorder="1"/>
    <xf numFmtId="0" fontId="19" fillId="0" borderId="0" xfId="0" applyFont="1" applyBorder="1" applyAlignment="1">
      <alignment horizontal="left" indent="1"/>
    </xf>
    <xf numFmtId="164" fontId="19" fillId="0" borderId="0" xfId="0" applyNumberFormat="1" applyFont="1" applyBorder="1"/>
    <xf numFmtId="164" fontId="14" fillId="0" borderId="0" xfId="0" applyNumberFormat="1" applyFont="1"/>
  </cellXfs>
  <cellStyles count="7">
    <cellStyle name="Comma" xfId="1" builtinId="3"/>
    <cellStyle name="Currency" xfId="2" builtinId="4"/>
    <cellStyle name="Normal" xfId="0" builtinId="0"/>
    <cellStyle name="Normal 2" xfId="3"/>
    <cellStyle name="Normal 2 2" xfId="6"/>
    <cellStyle name="Normal_solution08sumprob1" xfId="4"/>
    <cellStyle name="Normal_takehome2003winter2solution"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June Product</a:t>
            </a:r>
            <a:r>
              <a:rPr lang="en-US" b="1" baseline="0"/>
              <a:t> Costs</a:t>
            </a:r>
            <a:endParaRPr lang="en-US" b="1"/>
          </a:p>
        </c:rich>
      </c:tx>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Part1instructionsandSolution!$B$117:$B$119</c:f>
              <c:strCache>
                <c:ptCount val="3"/>
                <c:pt idx="0">
                  <c:v>Direct Materials </c:v>
                </c:pt>
                <c:pt idx="1">
                  <c:v>Direct Labor</c:v>
                </c:pt>
                <c:pt idx="2">
                  <c:v>Manufacturing Overheads</c:v>
                </c:pt>
              </c:strCache>
            </c:strRef>
          </c:cat>
          <c:val>
            <c:numRef>
              <c:f>Part1instructionsandSolution!$C$117:$C$119</c:f>
              <c:numCache>
                <c:formatCode>"$"#,##0</c:formatCode>
                <c:ptCount val="3"/>
                <c:pt idx="0" formatCode="&quot;$&quot;#,##0_);[Red]\(&quot;$&quot;#,##0\)">
                  <c:v>7750</c:v>
                </c:pt>
                <c:pt idx="1">
                  <c:v>4600</c:v>
                </c:pt>
                <c:pt idx="2">
                  <c:v>2325</c:v>
                </c:pt>
              </c:numCache>
            </c:numRef>
          </c:val>
        </c:ser>
        <c:dLbls>
          <c:dLblPos val="outEnd"/>
          <c:showLegendKey val="0"/>
          <c:showVal val="1"/>
          <c:showCatName val="0"/>
          <c:showSerName val="0"/>
          <c:showPercent val="0"/>
          <c:showBubbleSize val="0"/>
        </c:dLbls>
        <c:gapWidth val="219"/>
        <c:overlap val="-27"/>
        <c:axId val="350760032"/>
        <c:axId val="350758464"/>
      </c:barChart>
      <c:catAx>
        <c:axId val="35076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0758464"/>
        <c:crosses val="autoZero"/>
        <c:auto val="1"/>
        <c:lblAlgn val="ctr"/>
        <c:lblOffset val="100"/>
        <c:noMultiLvlLbl val="0"/>
      </c:catAx>
      <c:valAx>
        <c:axId val="350758464"/>
        <c:scaling>
          <c:orientation val="minMax"/>
        </c:scaling>
        <c:delete val="0"/>
        <c:axPos val="l"/>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07600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9525</xdr:colOff>
      <xdr:row>120</xdr:row>
      <xdr:rowOff>3175</xdr:rowOff>
    </xdr:from>
    <xdr:to>
      <xdr:col>4</xdr:col>
      <xdr:colOff>206375</xdr:colOff>
      <xdr:row>135</xdr:row>
      <xdr:rowOff>79375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38</xdr:row>
      <xdr:rowOff>133350</xdr:rowOff>
    </xdr:from>
    <xdr:to>
      <xdr:col>4</xdr:col>
      <xdr:colOff>361950</xdr:colOff>
      <xdr:row>49</xdr:row>
      <xdr:rowOff>142875</xdr:rowOff>
    </xdr:to>
    <xdr:sp macro="" textlink="">
      <xdr:nvSpPr>
        <xdr:cNvPr id="2" name="TextBox 1"/>
        <xdr:cNvSpPr txBox="1"/>
      </xdr:nvSpPr>
      <xdr:spPr>
        <a:xfrm>
          <a:off x="190500" y="6915150"/>
          <a:ext cx="7048500" cy="1790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effectLst/>
              <a:latin typeface="+mn-lt"/>
              <a:ea typeface="+mn-ea"/>
              <a:cs typeface="+mn-cs"/>
            </a:rPr>
            <a:t>The two product costing methods yield two different values since the traditional costing method only considers one cost driver. On the other hand, the ABC costing system considers multiple cost drivers in allocating the overhead costs of the firm. Moreover, the traditional costing method is cost oriented while the ABC costing is process oriented. I would recommend that a firm uses the ABC costing system. The system provides a more accurate estimate of overheads since it considers a broader array of activities that make up the firm’s production (manufacturing) process. </a:t>
          </a:r>
          <a:endParaRPr lang="en-US" sz="1100">
            <a:solidFill>
              <a:schemeClr val="dk1"/>
            </a:solidFill>
            <a:latin typeface="+mn-lt"/>
            <a:ea typeface="+mn-ea"/>
            <a:cs typeface="+mn-cs"/>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581025</xdr:colOff>
      <xdr:row>2</xdr:row>
      <xdr:rowOff>9524</xdr:rowOff>
    </xdr:from>
    <xdr:to>
      <xdr:col>19</xdr:col>
      <xdr:colOff>333375</xdr:colOff>
      <xdr:row>51</xdr:row>
      <xdr:rowOff>104774</xdr:rowOff>
    </xdr:to>
    <xdr:sp macro="" textlink="">
      <xdr:nvSpPr>
        <xdr:cNvPr id="2" name="TextBox 1"/>
        <xdr:cNvSpPr txBox="1"/>
      </xdr:nvSpPr>
      <xdr:spPr>
        <a:xfrm>
          <a:off x="581025" y="333374"/>
          <a:ext cx="11334750" cy="8029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Arial" panose="020B0604020202020204" pitchFamily="34" charset="0"/>
              <a:ea typeface="+mn-ea"/>
              <a:cs typeface="Arial" panose="020B0604020202020204" pitchFamily="34" charset="0"/>
            </a:rPr>
            <a:t>Project 3 Part 3:  SEC EDGAR Research Analysis</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Please answer the requirements in the order they are listed below</a:t>
          </a:r>
          <a:r>
            <a:rPr lang="en-US" sz="1100" baseline="0">
              <a:solidFill>
                <a:schemeClr val="dk1"/>
              </a:solidFill>
              <a:effectLst/>
              <a:latin typeface="Arial" panose="020B0604020202020204" pitchFamily="34" charset="0"/>
              <a:ea typeface="+mn-ea"/>
              <a:cs typeface="Arial" panose="020B0604020202020204" pitchFamily="34" charset="0"/>
            </a:rPr>
            <a:t> by </a:t>
          </a:r>
          <a:r>
            <a:rPr lang="en-US" sz="1100">
              <a:solidFill>
                <a:schemeClr val="dk1"/>
              </a:solidFill>
              <a:effectLst/>
              <a:latin typeface="Arial" panose="020B0604020202020204" pitchFamily="34" charset="0"/>
              <a:ea typeface="+mn-ea"/>
              <a:cs typeface="Arial" panose="020B0604020202020204" pitchFamily="34" charset="0"/>
            </a:rPr>
            <a:t> pasting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 your response into the Text box on the Part 2 Response Worksheet.   Your analysis</a:t>
          </a:r>
          <a:r>
            <a:rPr lang="en-US" sz="1100" baseline="0">
              <a:solidFill>
                <a:schemeClr val="dk1"/>
              </a:solidFill>
              <a:effectLst/>
              <a:latin typeface="Arial" panose="020B0604020202020204" pitchFamily="34" charset="0"/>
              <a:ea typeface="+mn-ea"/>
              <a:cs typeface="Arial" panose="020B0604020202020204" pitchFamily="34" charset="0"/>
            </a:rPr>
            <a:t> should be single spaced and doubled space between each requirement.  </a:t>
          </a:r>
          <a:r>
            <a:rPr lang="en-US" sz="1100">
              <a:solidFill>
                <a:schemeClr val="dk1"/>
              </a:solidFill>
              <a:effectLst/>
              <a:latin typeface="Arial" panose="020B0604020202020204" pitchFamily="34" charset="0"/>
              <a:ea typeface="+mn-ea"/>
              <a:cs typeface="Arial" panose="020B0604020202020204" pitchFamily="34" charset="0"/>
            </a:rPr>
            <a:t> I want you to use the 10-K file and </a:t>
          </a:r>
          <a:r>
            <a:rPr lang="en-US" sz="1100" b="1">
              <a:solidFill>
                <a:schemeClr val="dk1"/>
              </a:solidFill>
              <a:effectLst/>
              <a:latin typeface="Arial" panose="020B0604020202020204" pitchFamily="34" charset="0"/>
              <a:ea typeface="+mn-ea"/>
              <a:cs typeface="Arial" panose="020B0604020202020204" pitchFamily="34" charset="0"/>
            </a:rPr>
            <a:t>not</a:t>
          </a:r>
          <a:r>
            <a:rPr lang="en-US" sz="1100">
              <a:solidFill>
                <a:schemeClr val="dk1"/>
              </a:solidFill>
              <a:effectLst/>
              <a:latin typeface="Arial" panose="020B0604020202020204" pitchFamily="34" charset="0"/>
              <a:ea typeface="+mn-ea"/>
              <a:cs typeface="Arial" panose="020B0604020202020204" pitchFamily="34" charset="0"/>
            </a:rPr>
            <a:t> the interactive version of the 10-K to answer the requirements.  Your submission should be </a:t>
          </a:r>
          <a:r>
            <a:rPr lang="en-US" sz="1100" u="sng">
              <a:solidFill>
                <a:schemeClr val="dk1"/>
              </a:solidFill>
              <a:effectLst/>
              <a:latin typeface="Arial" panose="020B0604020202020204" pitchFamily="34" charset="0"/>
              <a:ea typeface="+mn-ea"/>
              <a:cs typeface="Arial" panose="020B0604020202020204" pitchFamily="34" charset="0"/>
            </a:rPr>
            <a:t>at least</a:t>
          </a:r>
          <a:r>
            <a:rPr lang="en-US" sz="1100">
              <a:solidFill>
                <a:schemeClr val="dk1"/>
              </a:solidFill>
              <a:effectLst/>
              <a:latin typeface="Arial" panose="020B0604020202020204" pitchFamily="34" charset="0"/>
              <a:ea typeface="+mn-ea"/>
              <a:cs typeface="Arial" panose="020B0604020202020204" pitchFamily="34" charset="0"/>
            </a:rPr>
            <a:t> 2 pages long</a:t>
          </a:r>
          <a:r>
            <a:rPr lang="en-US" sz="1100" baseline="0">
              <a:solidFill>
                <a:schemeClr val="dk1"/>
              </a:solidFill>
              <a:effectLst/>
              <a:latin typeface="Arial" panose="020B0604020202020204" pitchFamily="34" charset="0"/>
              <a:ea typeface="+mn-ea"/>
              <a:cs typeface="Arial" panose="020B0604020202020204" pitchFamily="34" charset="0"/>
            </a:rPr>
            <a:t> if you were submitting it in a Word document.</a:t>
          </a:r>
          <a:r>
            <a:rPr lang="en-US" sz="1100">
              <a:solidFill>
                <a:schemeClr val="dk1"/>
              </a:solidFill>
              <a:effectLst/>
              <a:latin typeface="Arial" panose="020B0604020202020204" pitchFamily="34" charset="0"/>
              <a:ea typeface="+mn-ea"/>
              <a:cs typeface="Arial" panose="020B0604020202020204" pitchFamily="34" charset="0"/>
            </a:rPr>
            <a:t>  I would suggest you review the additional resources I have listed after the requirements below.   If you have questions do not hesitate to ask a question.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Requirements: </a:t>
          </a:r>
          <a:br>
            <a:rPr lang="en-US" sz="1100" b="1">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1. Find 3 </a:t>
          </a:r>
          <a:r>
            <a:rPr lang="en-US" sz="1100" u="sng">
              <a:solidFill>
                <a:schemeClr val="dk1"/>
              </a:solidFill>
              <a:effectLst/>
              <a:latin typeface="Arial" panose="020B0604020202020204" pitchFamily="34" charset="0"/>
              <a:ea typeface="+mn-ea"/>
              <a:cs typeface="Arial" panose="020B0604020202020204" pitchFamily="34" charset="0"/>
            </a:rPr>
            <a:t>different publicly traded companies’</a:t>
          </a:r>
          <a:r>
            <a:rPr lang="en-US" sz="1100">
              <a:solidFill>
                <a:schemeClr val="dk1"/>
              </a:solidFill>
              <a:effectLst/>
              <a:latin typeface="Arial" panose="020B0604020202020204" pitchFamily="34" charset="0"/>
              <a:ea typeface="+mn-ea"/>
              <a:cs typeface="Arial" panose="020B0604020202020204" pitchFamily="34" charset="0"/>
            </a:rPr>
            <a:t> most recent 10-K report from the </a:t>
          </a:r>
          <a:r>
            <a:rPr lang="en-US" sz="1100" u="sng">
              <a:solidFill>
                <a:schemeClr val="dk1"/>
              </a:solidFill>
              <a:effectLst/>
              <a:latin typeface="Arial" panose="020B0604020202020204" pitchFamily="34" charset="0"/>
              <a:ea typeface="+mn-ea"/>
              <a:cs typeface="Arial" panose="020B0604020202020204" pitchFamily="34" charset="0"/>
            </a:rPr>
            <a:t>SEC EDGAR system</a:t>
          </a:r>
          <a:r>
            <a:rPr lang="en-US" sz="1100">
              <a:solidFill>
                <a:schemeClr val="dk1"/>
              </a:solidFill>
              <a:effectLst/>
              <a:latin typeface="Arial" panose="020B0604020202020204" pitchFamily="34" charset="0"/>
              <a:ea typeface="+mn-ea"/>
              <a:cs typeface="Arial" panose="020B0604020202020204" pitchFamily="34" charset="0"/>
            </a:rPr>
            <a:t> other than Caterpillar, Inc., Wal-Mart Stores, Inc., and Southwest Airlines Company to demonstrate an example of </a:t>
          </a:r>
          <a:r>
            <a:rPr lang="en-US" sz="1100" b="1">
              <a:solidFill>
                <a:schemeClr val="dk1"/>
              </a:solidFill>
              <a:effectLst/>
              <a:latin typeface="Arial" panose="020B0604020202020204" pitchFamily="34" charset="0"/>
              <a:ea typeface="+mn-ea"/>
              <a:cs typeface="Arial" panose="020B0604020202020204" pitchFamily="34" charset="0"/>
            </a:rPr>
            <a:t>each</a:t>
          </a:r>
          <a:r>
            <a:rPr lang="en-US" sz="1100">
              <a:solidFill>
                <a:schemeClr val="dk1"/>
              </a:solidFill>
              <a:effectLst/>
              <a:latin typeface="Arial" panose="020B0604020202020204" pitchFamily="34" charset="0"/>
              <a:ea typeface="+mn-ea"/>
              <a:cs typeface="Arial" panose="020B0604020202020204" pitchFamily="34" charset="0"/>
            </a:rPr>
            <a:t> of the following types of companies: </a:t>
          </a:r>
          <a:r>
            <a:rPr lang="en-US" sz="1100" u="sng">
              <a:solidFill>
                <a:schemeClr val="dk1"/>
              </a:solidFill>
              <a:effectLst/>
              <a:latin typeface="Arial" panose="020B0604020202020204" pitchFamily="34" charset="0"/>
              <a:ea typeface="+mn-ea"/>
              <a:cs typeface="Arial" panose="020B0604020202020204" pitchFamily="34" charset="0"/>
            </a:rPr>
            <a:t>manufacturer-Caterpillar,</a:t>
          </a:r>
          <a:r>
            <a:rPr lang="en-US" sz="1100" u="sng" baseline="0">
              <a:solidFill>
                <a:schemeClr val="dk1"/>
              </a:solidFill>
              <a:effectLst/>
              <a:latin typeface="Arial" panose="020B0604020202020204" pitchFamily="34" charset="0"/>
              <a:ea typeface="+mn-ea"/>
              <a:cs typeface="Arial" panose="020B0604020202020204" pitchFamily="34" charset="0"/>
            </a:rPr>
            <a:t> Inc.</a:t>
          </a:r>
          <a:r>
            <a:rPr lang="en-US" sz="1100" u="sng">
              <a:solidFill>
                <a:schemeClr val="dk1"/>
              </a:solidFill>
              <a:effectLst/>
              <a:latin typeface="Arial" panose="020B0604020202020204" pitchFamily="34" charset="0"/>
              <a:ea typeface="+mn-ea"/>
              <a:cs typeface="Arial" panose="020B0604020202020204" pitchFamily="34" charset="0"/>
            </a:rPr>
            <a:t>, merchandiser-Wal-Mart Stores, Inc., and a service -SouthWest Airlines</a:t>
          </a:r>
          <a:r>
            <a:rPr lang="en-US" sz="1100">
              <a:solidFill>
                <a:schemeClr val="dk1"/>
              </a:solidFill>
              <a:effectLst/>
              <a:latin typeface="+mn-lt"/>
              <a:ea typeface="+mn-ea"/>
              <a:cs typeface="+mn-cs"/>
            </a:rPr>
            <a:t> </a:t>
          </a:r>
          <a:r>
            <a:rPr lang="en-US" sz="1100">
              <a:solidFill>
                <a:schemeClr val="dk1"/>
              </a:solidFill>
              <a:effectLst/>
              <a:latin typeface="Arial" panose="020B0604020202020204" pitchFamily="34" charset="0"/>
              <a:ea typeface="+mn-ea"/>
              <a:cs typeface="Arial" panose="020B0604020202020204" pitchFamily="34" charset="0"/>
            </a:rPr>
            <a:t>. T</a:t>
          </a:r>
          <a:r>
            <a:rPr lang="en-US" sz="1100" i="1">
              <a:solidFill>
                <a:schemeClr val="dk1"/>
              </a:solidFill>
              <a:effectLst/>
              <a:latin typeface="Arial" panose="020B0604020202020204" pitchFamily="34" charset="0"/>
              <a:ea typeface="+mn-ea"/>
              <a:cs typeface="Arial" panose="020B0604020202020204" pitchFamily="34" charset="0"/>
            </a:rPr>
            <a:t>he company must be an actively traded company at the present time, so if you are finding only old 10-Ks you might be looking at a company that went bankrupt, merged, or went private.</a:t>
          </a:r>
          <a:r>
            <a:rPr lang="en-US" sz="1100">
              <a:solidFill>
                <a:schemeClr val="dk1"/>
              </a:solidFill>
              <a:effectLst/>
              <a:latin typeface="Arial" panose="020B0604020202020204" pitchFamily="34" charset="0"/>
              <a:ea typeface="+mn-ea"/>
              <a:cs typeface="Arial" panose="020B0604020202020204" pitchFamily="34" charset="0"/>
            </a:rPr>
            <a:t>  Therefore, the companies you pick must be current publicly traded companies and cannot be companies that have gone private or bankrupt.   </a:t>
          </a:r>
          <a:r>
            <a:rPr lang="en-US" sz="1100" b="1">
              <a:solidFill>
                <a:schemeClr val="dk1"/>
              </a:solidFill>
              <a:effectLst/>
              <a:latin typeface="Arial" panose="020B0604020202020204" pitchFamily="34" charset="0"/>
              <a:ea typeface="+mn-ea"/>
              <a:cs typeface="Arial" panose="020B0604020202020204" pitchFamily="34" charset="0"/>
            </a:rPr>
            <a:t>Provide the URL address of each of the most current 10-K reports at the SEC EDGAR website, the CIK (Central Index Key) number for each of the companies, and the respective period of report date for each of the 10-K reports (I do not want the filing date, but the reporting date which is found on the first page of the 10-K).</a:t>
          </a:r>
          <a:r>
            <a:rPr lang="en-US" sz="1100">
              <a:solidFill>
                <a:schemeClr val="dk1"/>
              </a:solidFill>
              <a:effectLst/>
              <a:latin typeface="Arial" panose="020B0604020202020204" pitchFamily="34" charset="0"/>
              <a:ea typeface="+mn-ea"/>
              <a:cs typeface="Arial" panose="020B0604020202020204" pitchFamily="34" charset="0"/>
            </a:rPr>
            <a:t>   Read over the Quick EDGAR Tutorial under the heading Filings &amp; Forms (EDGAR), so you have an understanding of how to use the EDGAR system if you have not used it before.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http://www.sec.gov/edgar.shtml</a:t>
          </a:r>
          <a:r>
            <a:rPr lang="en-US" sz="1100">
              <a:solidFill>
                <a:schemeClr val="dk1"/>
              </a:solidFill>
              <a:effectLst/>
              <a:latin typeface="Arial" panose="020B0604020202020204" pitchFamily="34" charset="0"/>
              <a:ea typeface="+mn-ea"/>
              <a:cs typeface="Arial" panose="020B0604020202020204" pitchFamily="34" charset="0"/>
            </a:rPr>
            <a:t>  The 10-K reports can be found at the SEC website at    Search for Company Filings, Click on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Company or fund name, ticker symbol, CIK (Central Index Key), file number, state, country, or SIC (Standard Industrial Classification)</a:t>
          </a:r>
          <a:r>
            <a:rPr lang="en-US" sz="1100">
              <a:solidFill>
                <a:schemeClr val="dk1"/>
              </a:solidFill>
              <a:effectLst/>
              <a:latin typeface="Arial" panose="020B0604020202020204" pitchFamily="34" charset="0"/>
              <a:ea typeface="+mn-ea"/>
              <a:cs typeface="Arial" panose="020B0604020202020204" pitchFamily="34" charset="0"/>
            </a:rPr>
            <a:t>, Enter the company name or ticker symbol, Search for 10-K, and you pick the most recently filed 10-K report.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2.  </a:t>
          </a:r>
          <a:r>
            <a:rPr lang="en-US" sz="1100" b="1">
              <a:solidFill>
                <a:schemeClr val="dk1"/>
              </a:solidFill>
              <a:effectLst/>
              <a:latin typeface="Arial" panose="020B0604020202020204" pitchFamily="34" charset="0"/>
              <a:ea typeface="+mn-ea"/>
              <a:cs typeface="Arial" panose="020B0604020202020204" pitchFamily="34" charset="0"/>
            </a:rPr>
            <a:t>Explain </a:t>
          </a:r>
          <a:r>
            <a:rPr lang="en-US" sz="1100">
              <a:solidFill>
                <a:schemeClr val="dk1"/>
              </a:solidFill>
              <a:effectLst/>
              <a:latin typeface="Arial" panose="020B0604020202020204" pitchFamily="34" charset="0"/>
              <a:ea typeface="+mn-ea"/>
              <a:cs typeface="Arial" panose="020B0604020202020204" pitchFamily="34" charset="0"/>
            </a:rPr>
            <a:t>why you have made the classifications for each of the 3 companies you identified in #1.  Using the 10-K report, provide supporting information from the report that substantiates your classification of </a:t>
          </a:r>
          <a:r>
            <a:rPr lang="en-US" sz="1100" u="sng">
              <a:solidFill>
                <a:schemeClr val="dk1"/>
              </a:solidFill>
              <a:effectLst/>
              <a:latin typeface="Arial" panose="020B0604020202020204" pitchFamily="34" charset="0"/>
              <a:ea typeface="+mn-ea"/>
              <a:cs typeface="Arial" panose="020B0604020202020204" pitchFamily="34" charset="0"/>
            </a:rPr>
            <a:t>manufacturer, merchandiser, or a service company</a:t>
          </a:r>
          <a:r>
            <a:rPr lang="en-US" sz="1100">
              <a:solidFill>
                <a:schemeClr val="dk1"/>
              </a:solidFill>
              <a:effectLst/>
              <a:latin typeface="Arial" panose="020B0604020202020204" pitchFamily="34" charset="0"/>
              <a:ea typeface="+mn-ea"/>
              <a:cs typeface="Arial" panose="020B0604020202020204" pitchFamily="34" charset="0"/>
            </a:rPr>
            <a:t>.  Give the page numbers of the 10-K report you used to make the determination of which classification you used.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3. </a:t>
          </a:r>
          <a:r>
            <a:rPr lang="en-US" sz="1100" b="1" u="sng">
              <a:solidFill>
                <a:schemeClr val="dk1"/>
              </a:solidFill>
              <a:effectLst/>
              <a:latin typeface="Arial" panose="020B0604020202020204" pitchFamily="34" charset="0"/>
              <a:ea typeface="+mn-ea"/>
              <a:cs typeface="Arial" panose="020B0604020202020204" pitchFamily="34" charset="0"/>
            </a:rPr>
            <a:t>Compare, contrast, and explain </a:t>
          </a:r>
          <a:r>
            <a:rPr lang="en-US" sz="1100">
              <a:solidFill>
                <a:schemeClr val="dk1"/>
              </a:solidFill>
              <a:effectLst/>
              <a:latin typeface="Arial" panose="020B0604020202020204" pitchFamily="34" charset="0"/>
              <a:ea typeface="+mn-ea"/>
              <a:cs typeface="Arial" panose="020B0604020202020204" pitchFamily="34" charset="0"/>
            </a:rPr>
            <a:t>the most recent audited income statements and explain the differences you found on the income statement in respect to how the companies report the cost of providing the product or service they sell.  Explain how these costs are used to generate revenue for each of the companies</a:t>
          </a:r>
          <a:r>
            <a:rPr lang="en-US" sz="1100" u="sng">
              <a:solidFill>
                <a:schemeClr val="dk1"/>
              </a:solidFill>
              <a:effectLst/>
              <a:latin typeface="Arial" panose="020B0604020202020204" pitchFamily="34" charset="0"/>
              <a:ea typeface="+mn-ea"/>
              <a:cs typeface="Arial" panose="020B0604020202020204" pitchFamily="34" charset="0"/>
            </a:rPr>
            <a:t>.   Give Dollar amounts</a:t>
          </a:r>
          <a:r>
            <a:rPr lang="en-US" sz="1100">
              <a:solidFill>
                <a:schemeClr val="dk1"/>
              </a:solidFill>
              <a:effectLst/>
              <a:latin typeface="Arial" panose="020B0604020202020204" pitchFamily="34" charset="0"/>
              <a:ea typeface="+mn-ea"/>
              <a:cs typeface="Arial" panose="020B0604020202020204" pitchFamily="34" charset="0"/>
            </a:rPr>
            <a:t> for the costs the company is incurring to </a:t>
          </a:r>
          <a:r>
            <a:rPr lang="en-US" sz="1100" u="sng">
              <a:solidFill>
                <a:schemeClr val="dk1"/>
              </a:solidFill>
              <a:effectLst/>
              <a:latin typeface="Arial" panose="020B0604020202020204" pitchFamily="34" charset="0"/>
              <a:ea typeface="+mn-ea"/>
              <a:cs typeface="Arial" panose="020B0604020202020204" pitchFamily="34" charset="0"/>
            </a:rPr>
            <a:t>provide the product or service they sell</a:t>
          </a:r>
          <a:r>
            <a:rPr lang="en-US" sz="1100">
              <a:solidFill>
                <a:schemeClr val="dk1"/>
              </a:solidFill>
              <a:effectLst/>
              <a:latin typeface="Arial" panose="020B0604020202020204" pitchFamily="34" charset="0"/>
              <a:ea typeface="+mn-ea"/>
              <a:cs typeface="Arial" panose="020B0604020202020204" pitchFamily="34" charset="0"/>
            </a:rPr>
            <a:t>.  </a:t>
          </a:r>
          <a:r>
            <a:rPr lang="en-US" sz="1100" u="sng">
              <a:solidFill>
                <a:schemeClr val="dk1"/>
              </a:solidFill>
              <a:effectLst/>
              <a:latin typeface="Arial" panose="020B0604020202020204" pitchFamily="34" charset="0"/>
              <a:ea typeface="+mn-ea"/>
              <a:cs typeface="Arial" panose="020B0604020202020204" pitchFamily="34" charset="0"/>
            </a:rPr>
            <a:t>Give the page number of each</a:t>
          </a:r>
          <a:r>
            <a:rPr lang="en-US" sz="1100">
              <a:solidFill>
                <a:schemeClr val="dk1"/>
              </a:solidFill>
              <a:effectLst/>
              <a:latin typeface="Arial" panose="020B0604020202020204" pitchFamily="34" charset="0"/>
              <a:ea typeface="+mn-ea"/>
              <a:cs typeface="Arial" panose="020B0604020202020204" pitchFamily="34" charset="0"/>
            </a:rPr>
            <a:t> of the income statements and be specific in your comparison by giving a description of the cost of the product or service </a:t>
          </a:r>
          <a:r>
            <a:rPr lang="en-US" sz="1100" b="1">
              <a:solidFill>
                <a:schemeClr val="dk1"/>
              </a:solidFill>
              <a:effectLst/>
              <a:latin typeface="Arial" panose="020B0604020202020204" pitchFamily="34" charset="0"/>
              <a:ea typeface="+mn-ea"/>
              <a:cs typeface="Arial" panose="020B0604020202020204" pitchFamily="34" charset="0"/>
            </a:rPr>
            <a:t>and</a:t>
          </a:r>
          <a:r>
            <a:rPr lang="en-US" sz="1100">
              <a:solidFill>
                <a:schemeClr val="dk1"/>
              </a:solidFill>
              <a:effectLst/>
              <a:latin typeface="Arial" panose="020B0604020202020204" pitchFamily="34" charset="0"/>
              <a:ea typeface="+mn-ea"/>
              <a:cs typeface="Arial" panose="020B0604020202020204" pitchFamily="34" charset="0"/>
            </a:rPr>
            <a:t> the dollar amounts that are being used on each of the income statements for these different costs. Make sure you are giving a </a:t>
          </a:r>
          <a:r>
            <a:rPr lang="en-US" sz="1100" u="sng">
              <a:solidFill>
                <a:schemeClr val="dk1"/>
              </a:solidFill>
              <a:effectLst/>
              <a:latin typeface="Arial" panose="020B0604020202020204" pitchFamily="34" charset="0"/>
              <a:ea typeface="+mn-ea"/>
              <a:cs typeface="Arial" panose="020B0604020202020204" pitchFamily="34" charset="0"/>
            </a:rPr>
            <a:t>detailed explanation</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Additional guidance:</a:t>
          </a:r>
          <a:r>
            <a:rPr lang="en-US" sz="1100">
              <a:solidFill>
                <a:schemeClr val="dk1"/>
              </a:solidFill>
              <a:effectLst/>
              <a:latin typeface="Arial" panose="020B0604020202020204" pitchFamily="34" charset="0"/>
              <a:ea typeface="+mn-ea"/>
              <a:cs typeface="Arial" panose="020B0604020202020204" pitchFamily="34" charset="0"/>
            </a:rPr>
            <a:t>  The income statement and the statement of operations are the same thing.  This is just a variation of the common term "income statement", so if your company has a statement of operations this is the income statement.  You will see the word consolidated in most company's 10-K, which means that the company has controlling interest of other companies and has combined or "consolidated" all of these subsidiaries into the financial statement.  Make sure you are using the audited financial statements and not just excerpts found in the annual report.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4.  </a:t>
          </a:r>
          <a:r>
            <a:rPr lang="en-US" sz="1100" b="1" u="sng">
              <a:solidFill>
                <a:schemeClr val="dk1"/>
              </a:solidFill>
              <a:effectLst/>
              <a:latin typeface="Arial" panose="020B0604020202020204" pitchFamily="34" charset="0"/>
              <a:ea typeface="+mn-ea"/>
              <a:cs typeface="Arial" panose="020B0604020202020204" pitchFamily="34" charset="0"/>
            </a:rPr>
            <a:t>Compare, contrast, and explain </a:t>
          </a:r>
          <a:r>
            <a:rPr lang="en-US" sz="1100">
              <a:solidFill>
                <a:schemeClr val="dk1"/>
              </a:solidFill>
              <a:effectLst/>
              <a:latin typeface="Arial" panose="020B0604020202020204" pitchFamily="34" charset="0"/>
              <a:ea typeface="+mn-ea"/>
              <a:cs typeface="Arial" panose="020B0604020202020204" pitchFamily="34" charset="0"/>
            </a:rPr>
            <a:t>the most recent audited balance sheets, notes to the financial statements, and identify what type of inventory accounts each of the companies are presenting or are not presenting.    In your explanation,</a:t>
          </a:r>
          <a:r>
            <a:rPr lang="en-US" sz="1100" baseline="0">
              <a:solidFill>
                <a:schemeClr val="dk1"/>
              </a:solidFill>
              <a:effectLst/>
              <a:latin typeface="Arial" panose="020B0604020202020204" pitchFamily="34" charset="0"/>
              <a:ea typeface="+mn-ea"/>
              <a:cs typeface="Arial" panose="020B0604020202020204" pitchFamily="34" charset="0"/>
            </a:rPr>
            <a:t> you should include a detailed discussion on why each company uses certain inventory accounts in comparison to the other companies.  If a company does not have inventory, explain in detail the reason why there is no inventory accounts.  </a:t>
          </a:r>
          <a:r>
            <a:rPr lang="en-US" sz="1100">
              <a:solidFill>
                <a:schemeClr val="dk1"/>
              </a:solidFill>
              <a:effectLst/>
              <a:latin typeface="Arial" panose="020B0604020202020204" pitchFamily="34" charset="0"/>
              <a:ea typeface="+mn-ea"/>
              <a:cs typeface="Arial" panose="020B0604020202020204" pitchFamily="34" charset="0"/>
            </a:rPr>
            <a:t>What do these accounts represent </a:t>
          </a:r>
          <a:r>
            <a:rPr lang="en-US" sz="1100" b="1">
              <a:solidFill>
                <a:schemeClr val="dk1"/>
              </a:solidFill>
              <a:effectLst/>
              <a:latin typeface="Arial" panose="020B0604020202020204" pitchFamily="34" charset="0"/>
              <a:ea typeface="+mn-ea"/>
              <a:cs typeface="Arial" panose="020B0604020202020204" pitchFamily="34" charset="0"/>
            </a:rPr>
            <a:t>and</a:t>
          </a:r>
          <a:r>
            <a:rPr lang="en-US" sz="1100">
              <a:solidFill>
                <a:schemeClr val="dk1"/>
              </a:solidFill>
              <a:effectLst/>
              <a:latin typeface="Arial" panose="020B0604020202020204" pitchFamily="34" charset="0"/>
              <a:ea typeface="+mn-ea"/>
              <a:cs typeface="Arial" panose="020B0604020202020204" pitchFamily="34" charset="0"/>
            </a:rPr>
            <a:t> give dollar amounts of the inventory amounts?  Make sure you are giving a </a:t>
          </a:r>
          <a:r>
            <a:rPr lang="en-US" sz="1100" u="sng">
              <a:solidFill>
                <a:schemeClr val="dk1"/>
              </a:solidFill>
              <a:effectLst/>
              <a:latin typeface="Arial" panose="020B0604020202020204" pitchFamily="34" charset="0"/>
              <a:ea typeface="+mn-ea"/>
              <a:cs typeface="Arial" panose="020B0604020202020204" pitchFamily="34" charset="0"/>
            </a:rPr>
            <a:t>detailed explanation of the similarities and differences you found in the balance sheet and notes to the financial statements in reference to how the companies are handling the inventory</a:t>
          </a:r>
          <a:r>
            <a:rPr lang="en-US" sz="1100">
              <a:solidFill>
                <a:schemeClr val="dk1"/>
              </a:solidFill>
              <a:effectLst/>
              <a:latin typeface="Arial" panose="020B0604020202020204" pitchFamily="34" charset="0"/>
              <a:ea typeface="+mn-ea"/>
              <a:cs typeface="Arial" panose="020B0604020202020204" pitchFamily="34" charset="0"/>
            </a:rPr>
            <a:t>.  Give the page number(s) of the balance sheets </a:t>
          </a:r>
          <a:r>
            <a:rPr lang="en-US" sz="1100" b="1">
              <a:solidFill>
                <a:schemeClr val="dk1"/>
              </a:solidFill>
              <a:effectLst/>
              <a:latin typeface="Arial" panose="020B0604020202020204" pitchFamily="34" charset="0"/>
              <a:ea typeface="+mn-ea"/>
              <a:cs typeface="Arial" panose="020B0604020202020204" pitchFamily="34" charset="0"/>
            </a:rPr>
            <a:t>and</a:t>
          </a:r>
          <a:r>
            <a:rPr lang="en-US" sz="1100">
              <a:solidFill>
                <a:schemeClr val="dk1"/>
              </a:solidFill>
              <a:effectLst/>
              <a:latin typeface="Arial" panose="020B0604020202020204" pitchFamily="34" charset="0"/>
              <a:ea typeface="+mn-ea"/>
              <a:cs typeface="Arial" panose="020B0604020202020204" pitchFamily="34" charset="0"/>
            </a:rPr>
            <a:t> notes you used for your comparison of each of these companies.  </a:t>
          </a:r>
          <a:r>
            <a:rPr lang="en-US" sz="1100" b="1">
              <a:solidFill>
                <a:schemeClr val="dk1"/>
              </a:solidFill>
              <a:effectLst/>
              <a:latin typeface="Arial" panose="020B0604020202020204" pitchFamily="34" charset="0"/>
              <a:ea typeface="+mn-ea"/>
              <a:cs typeface="Arial" panose="020B0604020202020204" pitchFamily="34" charset="0"/>
            </a:rPr>
            <a:t>Additional guidance:</a:t>
          </a:r>
          <a:r>
            <a:rPr lang="en-US" sz="1100">
              <a:solidFill>
                <a:schemeClr val="dk1"/>
              </a:solidFill>
              <a:effectLst/>
              <a:latin typeface="Arial" panose="020B0604020202020204" pitchFamily="34" charset="0"/>
              <a:ea typeface="+mn-ea"/>
              <a:cs typeface="Arial" panose="020B0604020202020204" pitchFamily="34" charset="0"/>
            </a:rPr>
            <a:t>  The balance sheet and the statement of financial position are the same thing.  </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Additional resources you might want to look at if you are having trouble using EDGAR or understanding the 10-K. </a:t>
          </a:r>
          <a:br>
            <a:rPr lang="en-US" sz="1100" b="1">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1.  I would suggest everyone read this link from the SEC website-How to read a 10-K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http://www.sec.gov/answers/reada10k.htm</a:t>
          </a:r>
          <a:r>
            <a:rPr lang="en-US" sz="1100">
              <a:solidFill>
                <a:schemeClr val="dk1"/>
              </a:solidFill>
              <a:effectLst/>
              <a:latin typeface="Arial" panose="020B0604020202020204" pitchFamily="34" charset="0"/>
              <a:ea typeface="+mn-ea"/>
              <a:cs typeface="Arial" panose="020B0604020202020204" pitchFamily="34" charset="0"/>
            </a:rPr>
            <a:t/>
          </a:r>
          <a:br>
            <a:rPr lang="en-US" sz="1100">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2.  Another resource for 10-K shows what the report means.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http://beginnersinvest.about.com/od/annualreports/a/10k.htm</a:t>
          </a:r>
          <a:r>
            <a:rPr lang="en-US" sz="1100">
              <a:solidFill>
                <a:schemeClr val="dk1"/>
              </a:solidFill>
              <a:effectLst/>
              <a:latin typeface="Arial" panose="020B0604020202020204" pitchFamily="34" charset="0"/>
              <a:ea typeface="+mn-ea"/>
              <a:cs typeface="Arial" panose="020B0604020202020204" pitchFamily="34" charset="0"/>
            </a:rPr>
            <a:t/>
          </a:r>
          <a:br>
            <a:rPr lang="en-US" sz="1100">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3.  What is a publicly traded company?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http://financial-dictionary.thefreedictionary.com/Publicly-Traded+Company</a:t>
          </a:r>
          <a:r>
            <a:rPr lang="en-US" sz="1100">
              <a:solidFill>
                <a:schemeClr val="dk1"/>
              </a:solidFill>
              <a:effectLst/>
              <a:latin typeface="Arial" panose="020B0604020202020204" pitchFamily="34" charset="0"/>
              <a:ea typeface="+mn-ea"/>
              <a:cs typeface="Arial" panose="020B0604020202020204" pitchFamily="34" charset="0"/>
            </a:rPr>
            <a:t/>
          </a:r>
          <a:br>
            <a:rPr lang="en-US" sz="1100">
              <a:solidFill>
                <a:schemeClr val="dk1"/>
              </a:solidFill>
              <a:effectLst/>
              <a:latin typeface="Arial" panose="020B0604020202020204" pitchFamily="34" charset="0"/>
              <a:ea typeface="+mn-ea"/>
              <a:cs typeface="Arial" panose="020B0604020202020204" pitchFamily="34" charset="0"/>
            </a:rPr>
          </a:br>
          <a:r>
            <a:rPr lang="en-US" sz="1100">
              <a:solidFill>
                <a:schemeClr val="dk1"/>
              </a:solidFill>
              <a:effectLst/>
              <a:latin typeface="Arial" panose="020B0604020202020204" pitchFamily="34" charset="0"/>
              <a:ea typeface="+mn-ea"/>
              <a:cs typeface="Arial" panose="020B0604020202020204" pitchFamily="34" charset="0"/>
            </a:rPr>
            <a:t>4.  List of publicly traded companies:  </a:t>
          </a:r>
          <a:r>
            <a:rPr lang="en-US"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http://www.investorguide.com/stock-list.php</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276225</xdr:colOff>
      <xdr:row>2</xdr:row>
      <xdr:rowOff>57150</xdr:rowOff>
    </xdr:from>
    <xdr:to>
      <xdr:col>28</xdr:col>
      <xdr:colOff>57150</xdr:colOff>
      <xdr:row>58</xdr:row>
      <xdr:rowOff>95250</xdr:rowOff>
    </xdr:to>
    <xdr:sp macro="" textlink="">
      <xdr:nvSpPr>
        <xdr:cNvPr id="2" name="TextBox 1"/>
        <xdr:cNvSpPr txBox="1"/>
      </xdr:nvSpPr>
      <xdr:spPr>
        <a:xfrm>
          <a:off x="2105025" y="381000"/>
          <a:ext cx="15020925" cy="910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Please</a:t>
          </a:r>
          <a:r>
            <a:rPr lang="en-US" sz="1100" baseline="0">
              <a:latin typeface="Arial" panose="020B0604020202020204" pitchFamily="34" charset="0"/>
              <a:cs typeface="Arial" panose="020B0604020202020204" pitchFamily="34" charset="0"/>
            </a:rPr>
            <a:t> </a:t>
          </a:r>
          <a:r>
            <a:rPr lang="en-US" sz="1100">
              <a:latin typeface="Arial" panose="020B0604020202020204" pitchFamily="34" charset="0"/>
              <a:cs typeface="Arial" panose="020B0604020202020204" pitchFamily="34" charset="0"/>
            </a:rPr>
            <a:t>copy and paste what you have </a:t>
          </a:r>
          <a:r>
            <a:rPr lang="en-US" sz="1100" baseline="0">
              <a:latin typeface="Arial" panose="020B0604020202020204" pitchFamily="34" charset="0"/>
              <a:cs typeface="Arial" panose="020B0604020202020204" pitchFamily="34" charset="0"/>
            </a:rPr>
            <a:t> written for your response to Project 3-Part 3 below:  </a:t>
          </a:r>
        </a:p>
        <a:p>
          <a:r>
            <a:rPr lang="en-US" sz="1100" b="1" baseline="0">
              <a:solidFill>
                <a:srgbClr val="FF0000"/>
              </a:solidFill>
              <a:latin typeface="Arial" panose="020B0604020202020204" pitchFamily="34" charset="0"/>
              <a:cs typeface="Arial" panose="020B0604020202020204" pitchFamily="34" charset="0"/>
            </a:rPr>
            <a:t>You will be graded based on meeting the requirements of the rubric.  </a:t>
          </a:r>
        </a:p>
        <a:p>
          <a:endParaRPr lang="en-US" sz="1100" baseline="0">
            <a:latin typeface="Arial" panose="020B0604020202020204" pitchFamily="34" charset="0"/>
            <a:cs typeface="Arial" panose="020B0604020202020204" pitchFamily="34" charset="0"/>
          </a:endParaRPr>
        </a:p>
        <a:p>
          <a:endParaRPr lang="en-US"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opLeftCell="A73" workbookViewId="0">
      <selection activeCell="B98" sqref="B98"/>
    </sheetView>
  </sheetViews>
  <sheetFormatPr defaultColWidth="9.1796875" defaultRowHeight="12.5" x14ac:dyDescent="0.25"/>
  <cols>
    <col min="1" max="1" width="37.54296875" style="4" customWidth="1"/>
    <col min="2" max="16384" width="9.1796875" style="4"/>
  </cols>
  <sheetData>
    <row r="1" spans="1:14" ht="13" x14ac:dyDescent="0.3">
      <c r="A1" s="1" t="s">
        <v>0</v>
      </c>
      <c r="B1" s="2" t="s">
        <v>1</v>
      </c>
      <c r="C1" s="2"/>
      <c r="D1" s="3"/>
      <c r="E1" s="3"/>
      <c r="F1" s="3"/>
      <c r="G1" s="3"/>
      <c r="H1" s="3"/>
      <c r="I1" s="3"/>
      <c r="J1" s="3"/>
      <c r="K1" s="3"/>
      <c r="L1" s="3"/>
      <c r="M1" s="3"/>
      <c r="N1" s="3"/>
    </row>
    <row r="2" spans="1:14" ht="13" x14ac:dyDescent="0.3">
      <c r="A2" s="5" t="s">
        <v>2</v>
      </c>
      <c r="B2" s="2" t="s">
        <v>3</v>
      </c>
      <c r="C2" s="2"/>
      <c r="D2" s="3"/>
      <c r="E2" s="3"/>
      <c r="F2" s="3"/>
      <c r="G2" s="3"/>
      <c r="H2" s="3"/>
      <c r="I2" s="3"/>
      <c r="J2" s="3"/>
      <c r="K2" s="3"/>
      <c r="L2" s="3"/>
      <c r="M2" s="3"/>
      <c r="N2" s="3"/>
    </row>
    <row r="3" spans="1:14" ht="13" x14ac:dyDescent="0.3">
      <c r="A3" s="3"/>
      <c r="B3" s="6" t="s">
        <v>4</v>
      </c>
      <c r="C3" s="2"/>
      <c r="D3" s="3"/>
      <c r="E3" s="3"/>
      <c r="F3" s="3"/>
      <c r="G3" s="3"/>
      <c r="H3" s="3"/>
      <c r="I3" s="3"/>
      <c r="J3" s="3"/>
      <c r="K3" s="3"/>
      <c r="L3" s="3"/>
      <c r="M3" s="3"/>
      <c r="N3" s="3"/>
    </row>
    <row r="4" spans="1:14" ht="13" x14ac:dyDescent="0.3">
      <c r="A4" s="3"/>
      <c r="B4" s="6" t="s">
        <v>5</v>
      </c>
      <c r="C4" s="2"/>
      <c r="D4" s="3"/>
      <c r="E4" s="3"/>
      <c r="F4" s="3"/>
      <c r="G4" s="3"/>
      <c r="H4" s="3"/>
      <c r="I4" s="3"/>
      <c r="J4" s="3"/>
      <c r="K4" s="3"/>
      <c r="L4" s="3"/>
      <c r="M4" s="3"/>
      <c r="N4" s="3"/>
    </row>
    <row r="5" spans="1:14" x14ac:dyDescent="0.25">
      <c r="A5" s="3"/>
      <c r="B5" s="7" t="s">
        <v>6</v>
      </c>
      <c r="C5" s="2"/>
      <c r="D5" s="3"/>
      <c r="E5" s="3"/>
      <c r="F5" s="3"/>
      <c r="G5" s="3"/>
      <c r="H5" s="3"/>
      <c r="I5" s="3"/>
      <c r="J5" s="3"/>
      <c r="K5" s="3"/>
      <c r="L5" s="3"/>
      <c r="M5" s="3"/>
      <c r="N5" s="3"/>
    </row>
    <row r="6" spans="1:14" ht="13" x14ac:dyDescent="0.3">
      <c r="A6" s="3"/>
      <c r="B6" s="7" t="s">
        <v>7</v>
      </c>
      <c r="C6" s="2"/>
      <c r="D6" s="3"/>
      <c r="E6" s="3"/>
      <c r="F6" s="3"/>
      <c r="G6" s="3"/>
      <c r="H6" s="5"/>
      <c r="I6" s="5"/>
      <c r="J6" s="5"/>
      <c r="K6" s="5"/>
      <c r="L6" s="5"/>
      <c r="M6" s="8"/>
      <c r="N6" s="3"/>
    </row>
    <row r="7" spans="1:14" ht="13" x14ac:dyDescent="0.3">
      <c r="A7" s="9"/>
      <c r="B7" s="10"/>
      <c r="C7" s="3"/>
      <c r="D7" s="3"/>
      <c r="E7" s="3"/>
      <c r="F7" s="3"/>
      <c r="G7" s="11"/>
      <c r="H7" s="8"/>
      <c r="I7" s="8"/>
      <c r="J7" s="8"/>
      <c r="K7" s="8"/>
      <c r="L7" s="8"/>
      <c r="M7" s="8"/>
      <c r="N7" s="3"/>
    </row>
    <row r="8" spans="1:14" ht="14.5" x14ac:dyDescent="0.35">
      <c r="A8" s="12" t="s">
        <v>8</v>
      </c>
      <c r="F8" s="12"/>
      <c r="G8" s="13"/>
    </row>
    <row r="9" spans="1:14" ht="14.5" x14ac:dyDescent="0.35">
      <c r="A9" s="4" t="s">
        <v>119</v>
      </c>
      <c r="F9" s="13"/>
    </row>
    <row r="10" spans="1:14" ht="14.5" x14ac:dyDescent="0.35">
      <c r="A10" s="4" t="s">
        <v>9</v>
      </c>
      <c r="F10" s="13"/>
    </row>
    <row r="11" spans="1:14" ht="14.5" x14ac:dyDescent="0.35">
      <c r="A11" s="4" t="s">
        <v>10</v>
      </c>
      <c r="F11" s="13"/>
    </row>
    <row r="12" spans="1:14" ht="14.5" x14ac:dyDescent="0.35">
      <c r="A12" s="14" t="s">
        <v>11</v>
      </c>
      <c r="C12" s="8"/>
      <c r="F12" s="13"/>
      <c r="G12" s="13"/>
    </row>
    <row r="13" spans="1:14" x14ac:dyDescent="0.25">
      <c r="A13" s="14" t="s">
        <v>12</v>
      </c>
    </row>
    <row r="14" spans="1:14" x14ac:dyDescent="0.25">
      <c r="A14" s="15" t="s">
        <v>13</v>
      </c>
    </row>
    <row r="16" spans="1:14" ht="14.5" x14ac:dyDescent="0.35">
      <c r="A16" s="12" t="s">
        <v>14</v>
      </c>
      <c r="B16" s="1" t="s">
        <v>15</v>
      </c>
      <c r="D16" s="16" t="s">
        <v>16</v>
      </c>
    </row>
    <row r="17" spans="1:4" ht="13" x14ac:dyDescent="0.3">
      <c r="A17" s="1" t="s">
        <v>17</v>
      </c>
      <c r="B17" s="1"/>
    </row>
    <row r="18" spans="1:4" x14ac:dyDescent="0.25">
      <c r="A18" s="3" t="s">
        <v>18</v>
      </c>
      <c r="B18" s="3">
        <v>8</v>
      </c>
    </row>
    <row r="19" spans="1:4" x14ac:dyDescent="0.25">
      <c r="A19" s="3" t="s">
        <v>19</v>
      </c>
      <c r="B19" s="3">
        <v>8</v>
      </c>
    </row>
    <row r="20" spans="1:4" x14ac:dyDescent="0.25">
      <c r="A20" s="3" t="s">
        <v>20</v>
      </c>
      <c r="B20" s="3">
        <v>4</v>
      </c>
    </row>
    <row r="21" spans="1:4" x14ac:dyDescent="0.25">
      <c r="A21" s="3" t="s">
        <v>21</v>
      </c>
      <c r="B21" s="3">
        <v>4</v>
      </c>
    </row>
    <row r="22" spans="1:4" x14ac:dyDescent="0.25">
      <c r="A22" s="3" t="s">
        <v>22</v>
      </c>
      <c r="B22" s="3">
        <v>4</v>
      </c>
    </row>
    <row r="23" spans="1:4" x14ac:dyDescent="0.25">
      <c r="A23" s="3" t="s">
        <v>23</v>
      </c>
      <c r="B23" s="3">
        <v>8</v>
      </c>
    </row>
    <row r="24" spans="1:4" x14ac:dyDescent="0.25">
      <c r="A24" s="3" t="s">
        <v>24</v>
      </c>
      <c r="B24" s="3">
        <v>8</v>
      </c>
    </row>
    <row r="25" spans="1:4" x14ac:dyDescent="0.25">
      <c r="A25" s="3" t="s">
        <v>25</v>
      </c>
      <c r="B25" s="3">
        <v>8</v>
      </c>
    </row>
    <row r="26" spans="1:4" ht="13" thickBot="1" x14ac:dyDescent="0.3">
      <c r="A26" s="4" t="s">
        <v>26</v>
      </c>
      <c r="B26" s="17">
        <v>8</v>
      </c>
    </row>
    <row r="27" spans="1:4" ht="14.5" x14ac:dyDescent="0.35">
      <c r="A27" s="13" t="s">
        <v>27</v>
      </c>
      <c r="C27" s="18">
        <f>SUM(B18:B26)</f>
        <v>60</v>
      </c>
    </row>
    <row r="29" spans="1:4" x14ac:dyDescent="0.25">
      <c r="A29" s="19" t="s">
        <v>28</v>
      </c>
      <c r="B29" s="18"/>
      <c r="C29" s="18"/>
      <c r="D29" s="18"/>
    </row>
    <row r="30" spans="1:4" x14ac:dyDescent="0.25">
      <c r="A30" s="19" t="s">
        <v>18</v>
      </c>
      <c r="B30" s="18">
        <v>8</v>
      </c>
      <c r="D30" s="18"/>
    </row>
    <row r="31" spans="1:4" x14ac:dyDescent="0.25">
      <c r="A31" s="19" t="s">
        <v>19</v>
      </c>
      <c r="B31" s="18">
        <v>8</v>
      </c>
      <c r="D31" s="18"/>
    </row>
    <row r="32" spans="1:4" x14ac:dyDescent="0.25">
      <c r="A32" s="19" t="s">
        <v>20</v>
      </c>
      <c r="B32" s="18">
        <v>8</v>
      </c>
      <c r="D32" s="18"/>
    </row>
    <row r="33" spans="1:13" ht="13" thickBot="1" x14ac:dyDescent="0.3">
      <c r="A33" s="19" t="s">
        <v>21</v>
      </c>
      <c r="B33" s="17">
        <v>4</v>
      </c>
      <c r="D33" s="18"/>
    </row>
    <row r="34" spans="1:13" ht="14.5" x14ac:dyDescent="0.35">
      <c r="A34" s="13" t="s">
        <v>29</v>
      </c>
      <c r="B34" s="18"/>
      <c r="C34" s="18">
        <f>SUM(B30:B33)</f>
        <v>28</v>
      </c>
    </row>
    <row r="35" spans="1:13" ht="14.5" x14ac:dyDescent="0.35">
      <c r="A35" s="13"/>
      <c r="B35" s="18"/>
      <c r="C35" s="18"/>
    </row>
    <row r="36" spans="1:13" ht="13" x14ac:dyDescent="0.3">
      <c r="A36" s="1" t="s">
        <v>30</v>
      </c>
      <c r="B36" s="1"/>
      <c r="C36" s="8"/>
      <c r="D36" s="8"/>
      <c r="E36" s="8"/>
      <c r="F36" s="8"/>
      <c r="G36" s="8"/>
      <c r="H36" s="8"/>
      <c r="I36" s="8"/>
      <c r="J36" s="8"/>
      <c r="K36" s="8"/>
      <c r="L36" s="8"/>
      <c r="M36" s="8"/>
    </row>
    <row r="37" spans="1:13" ht="13" x14ac:dyDescent="0.3">
      <c r="A37" s="20" t="s">
        <v>31</v>
      </c>
      <c r="B37" s="1"/>
      <c r="C37" s="8"/>
      <c r="D37" s="8"/>
      <c r="E37" s="8"/>
      <c r="F37" s="8"/>
      <c r="G37" s="8"/>
      <c r="H37" s="8"/>
      <c r="I37" s="8"/>
      <c r="J37" s="8"/>
      <c r="K37" s="8"/>
      <c r="L37" s="8"/>
      <c r="M37" s="8"/>
    </row>
    <row r="38" spans="1:13" ht="13" x14ac:dyDescent="0.3">
      <c r="A38" s="6" t="s">
        <v>32</v>
      </c>
      <c r="B38" s="1"/>
      <c r="C38" s="8"/>
      <c r="D38" s="8"/>
      <c r="E38" s="8"/>
      <c r="F38" s="8"/>
      <c r="G38" s="8"/>
      <c r="H38" s="8"/>
      <c r="I38" s="8"/>
      <c r="J38" s="8"/>
      <c r="K38" s="8"/>
      <c r="L38" s="8"/>
      <c r="M38" s="8"/>
    </row>
    <row r="39" spans="1:13" ht="13" x14ac:dyDescent="0.3">
      <c r="A39" s="6" t="s">
        <v>33</v>
      </c>
      <c r="B39" s="1"/>
      <c r="C39" s="8"/>
      <c r="D39" s="8"/>
      <c r="E39" s="8"/>
      <c r="F39" s="8"/>
      <c r="G39" s="8"/>
      <c r="H39" s="8"/>
      <c r="I39" s="8"/>
      <c r="J39" s="8"/>
      <c r="K39" s="8"/>
      <c r="L39" s="8"/>
      <c r="M39" s="8"/>
    </row>
    <row r="40" spans="1:13" x14ac:dyDescent="0.25">
      <c r="A40" s="8" t="s">
        <v>34</v>
      </c>
      <c r="B40" s="8">
        <v>8</v>
      </c>
      <c r="C40" s="8"/>
      <c r="D40" s="8"/>
      <c r="E40" s="8"/>
      <c r="F40" s="8"/>
      <c r="G40" s="8"/>
      <c r="H40" s="8"/>
      <c r="I40" s="8"/>
      <c r="J40" s="8"/>
      <c r="K40" s="8"/>
      <c r="L40" s="8"/>
      <c r="M40" s="8"/>
    </row>
    <row r="41" spans="1:13" x14ac:dyDescent="0.25">
      <c r="A41" s="8" t="s">
        <v>35</v>
      </c>
      <c r="B41" s="8">
        <v>8</v>
      </c>
      <c r="C41" s="8"/>
      <c r="D41" s="8"/>
      <c r="E41" s="8"/>
      <c r="F41" s="8"/>
      <c r="G41" s="8"/>
      <c r="H41" s="8"/>
      <c r="I41" s="8"/>
      <c r="J41" s="8"/>
      <c r="K41" s="8"/>
      <c r="L41" s="8"/>
      <c r="M41" s="8"/>
    </row>
    <row r="42" spans="1:13" x14ac:dyDescent="0.25">
      <c r="A42" s="8" t="s">
        <v>36</v>
      </c>
      <c r="B42" s="8">
        <v>8</v>
      </c>
      <c r="C42" s="8"/>
      <c r="D42" s="8"/>
      <c r="E42" s="8"/>
      <c r="F42" s="8"/>
      <c r="G42" s="8"/>
      <c r="H42" s="8"/>
      <c r="I42" s="8"/>
      <c r="J42" s="8"/>
      <c r="K42" s="8"/>
      <c r="L42" s="8"/>
      <c r="M42" s="8"/>
    </row>
    <row r="43" spans="1:13" ht="13" thickBot="1" x14ac:dyDescent="0.3">
      <c r="A43" s="8" t="s">
        <v>37</v>
      </c>
      <c r="B43" s="17">
        <v>8</v>
      </c>
      <c r="C43" s="8"/>
      <c r="D43" s="8"/>
      <c r="E43" s="8"/>
      <c r="F43" s="8"/>
      <c r="G43" s="8"/>
      <c r="H43" s="8"/>
      <c r="I43" s="8"/>
      <c r="J43" s="8"/>
      <c r="K43" s="8"/>
      <c r="L43" s="8"/>
      <c r="M43" s="8"/>
    </row>
    <row r="44" spans="1:13" x14ac:dyDescent="0.25">
      <c r="A44" s="21" t="s">
        <v>38</v>
      </c>
      <c r="B44" s="22"/>
      <c r="C44" s="8">
        <f>SUM(B40:B43)</f>
        <v>32</v>
      </c>
      <c r="D44" s="8"/>
      <c r="E44" s="8"/>
      <c r="F44" s="8"/>
      <c r="G44" s="8"/>
      <c r="H44" s="8"/>
      <c r="I44" s="8"/>
      <c r="J44" s="8"/>
      <c r="K44" s="8"/>
      <c r="L44" s="8"/>
      <c r="M44" s="8"/>
    </row>
    <row r="45" spans="1:13" ht="13" x14ac:dyDescent="0.3">
      <c r="A45" s="23" t="s">
        <v>39</v>
      </c>
      <c r="B45" s="8"/>
      <c r="C45" s="8"/>
      <c r="D45" s="8"/>
      <c r="E45" s="8"/>
      <c r="F45" s="8"/>
      <c r="G45" s="8"/>
      <c r="H45" s="8"/>
      <c r="I45" s="8"/>
      <c r="J45" s="8"/>
      <c r="K45" s="8"/>
      <c r="L45" s="8"/>
      <c r="M45" s="8"/>
    </row>
    <row r="46" spans="1:13" x14ac:dyDescent="0.25">
      <c r="A46" s="23" t="s">
        <v>40</v>
      </c>
      <c r="B46" s="8"/>
      <c r="C46" s="8"/>
      <c r="D46" s="8"/>
      <c r="E46" s="8"/>
      <c r="F46" s="8"/>
      <c r="G46" s="8"/>
      <c r="H46" s="8"/>
      <c r="I46" s="8"/>
      <c r="J46" s="8"/>
      <c r="K46" s="8"/>
      <c r="L46" s="8"/>
      <c r="M46" s="8"/>
    </row>
    <row r="47" spans="1:13" x14ac:dyDescent="0.25">
      <c r="A47" s="8" t="s">
        <v>41</v>
      </c>
      <c r="B47" s="8"/>
      <c r="C47" s="8"/>
      <c r="D47" s="8"/>
      <c r="E47" s="8"/>
      <c r="F47" s="8"/>
      <c r="G47" s="8"/>
      <c r="H47" s="8"/>
      <c r="I47" s="8"/>
      <c r="J47" s="8"/>
      <c r="K47" s="8"/>
      <c r="L47" s="8"/>
      <c r="M47" s="8"/>
    </row>
    <row r="48" spans="1:13" x14ac:dyDescent="0.25">
      <c r="A48" s="8" t="s">
        <v>42</v>
      </c>
      <c r="B48" s="8"/>
      <c r="C48" s="8"/>
      <c r="D48" s="8"/>
      <c r="E48" s="8"/>
      <c r="F48" s="8"/>
      <c r="G48" s="8"/>
      <c r="H48" s="8"/>
      <c r="I48" s="8"/>
      <c r="J48" s="8"/>
      <c r="K48" s="8"/>
      <c r="L48" s="8"/>
      <c r="M48" s="8"/>
    </row>
    <row r="50" spans="1:3" ht="13.5" thickBot="1" x14ac:dyDescent="0.35">
      <c r="A50" s="5" t="s">
        <v>43</v>
      </c>
      <c r="C50" s="24">
        <f>SUM(C27:C44)</f>
        <v>120</v>
      </c>
    </row>
    <row r="51" spans="1:3" ht="13"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0"/>
  <sheetViews>
    <sheetView tabSelected="1" workbookViewId="0">
      <selection activeCell="H1" sqref="H1"/>
    </sheetView>
  </sheetViews>
  <sheetFormatPr defaultColWidth="9.1796875" defaultRowHeight="14" x14ac:dyDescent="0.3"/>
  <cols>
    <col min="1" max="1" width="9.1796875" style="25"/>
    <col min="2" max="2" width="27.6328125" style="25" customWidth="1"/>
    <col min="3" max="3" width="24.7265625" style="25" customWidth="1"/>
    <col min="4" max="4" width="10.26953125" style="25" bestFit="1" customWidth="1"/>
    <col min="5" max="5" width="14" style="25" bestFit="1" customWidth="1"/>
    <col min="6" max="6" width="9.81640625" style="25" bestFit="1" customWidth="1"/>
    <col min="7" max="7" width="9.26953125" style="25" bestFit="1" customWidth="1"/>
    <col min="8" max="8" width="9.1796875" style="25"/>
    <col min="9" max="10" width="18.7265625" style="25" customWidth="1"/>
    <col min="11" max="16" width="9.1796875" style="25"/>
    <col min="17" max="17" width="14.7265625" style="26" customWidth="1"/>
    <col min="18" max="21" width="9.1796875" style="26"/>
    <col min="22" max="16384" width="9.1796875" style="25"/>
  </cols>
  <sheetData>
    <row r="1" spans="1:18" x14ac:dyDescent="0.3">
      <c r="A1" s="16" t="s">
        <v>44</v>
      </c>
    </row>
    <row r="3" spans="1:18" x14ac:dyDescent="0.3">
      <c r="B3" s="25" t="s">
        <v>45</v>
      </c>
    </row>
    <row r="4" spans="1:18" x14ac:dyDescent="0.3">
      <c r="B4" s="25" t="s">
        <v>46</v>
      </c>
      <c r="R4" s="27"/>
    </row>
    <row r="5" spans="1:18" x14ac:dyDescent="0.3">
      <c r="R5" s="27"/>
    </row>
    <row r="6" spans="1:18" x14ac:dyDescent="0.3">
      <c r="B6" s="25" t="s">
        <v>47</v>
      </c>
      <c r="E6" s="73"/>
      <c r="H6" s="28">
        <v>600</v>
      </c>
      <c r="R6" s="27"/>
    </row>
    <row r="7" spans="1:18" x14ac:dyDescent="0.3">
      <c r="R7" s="27"/>
    </row>
    <row r="8" spans="1:18" x14ac:dyDescent="0.3">
      <c r="B8" s="25" t="s">
        <v>48</v>
      </c>
      <c r="E8" s="73"/>
      <c r="R8" s="29"/>
    </row>
    <row r="9" spans="1:18" x14ac:dyDescent="0.3">
      <c r="B9" s="25" t="s">
        <v>49</v>
      </c>
      <c r="C9" s="28">
        <v>11000</v>
      </c>
      <c r="R9" s="29"/>
    </row>
    <row r="10" spans="1:18" x14ac:dyDescent="0.3">
      <c r="B10" s="25" t="s">
        <v>50</v>
      </c>
      <c r="C10" s="28">
        <v>8000</v>
      </c>
      <c r="R10" s="29"/>
    </row>
    <row r="11" spans="1:18" x14ac:dyDescent="0.3">
      <c r="R11" s="27"/>
    </row>
    <row r="12" spans="1:18" x14ac:dyDescent="0.3">
      <c r="B12" s="25" t="s">
        <v>51</v>
      </c>
    </row>
    <row r="13" spans="1:18" x14ac:dyDescent="0.3">
      <c r="B13" s="25" t="s">
        <v>52</v>
      </c>
    </row>
    <row r="14" spans="1:18" x14ac:dyDescent="0.3">
      <c r="B14" s="25" t="s">
        <v>53</v>
      </c>
      <c r="D14" s="28">
        <v>10000</v>
      </c>
    </row>
    <row r="15" spans="1:18" x14ac:dyDescent="0.3">
      <c r="B15" s="25" t="s">
        <v>54</v>
      </c>
    </row>
    <row r="16" spans="1:18" x14ac:dyDescent="0.3">
      <c r="B16" s="25" t="s">
        <v>49</v>
      </c>
      <c r="C16" s="28">
        <v>2000</v>
      </c>
    </row>
    <row r="17" spans="2:21" x14ac:dyDescent="0.3">
      <c r="B17" s="25" t="s">
        <v>50</v>
      </c>
      <c r="C17" s="28">
        <v>3000</v>
      </c>
    </row>
    <row r="18" spans="2:21" x14ac:dyDescent="0.3">
      <c r="B18" s="25" t="s">
        <v>55</v>
      </c>
      <c r="C18" s="28">
        <v>1000</v>
      </c>
      <c r="T18" s="27"/>
      <c r="U18" s="30"/>
    </row>
    <row r="19" spans="2:21" x14ac:dyDescent="0.3">
      <c r="B19" s="74" t="s">
        <v>56</v>
      </c>
      <c r="C19" s="75">
        <v>1750</v>
      </c>
      <c r="T19" s="29"/>
      <c r="U19" s="29"/>
    </row>
    <row r="20" spans="2:21" x14ac:dyDescent="0.3">
      <c r="B20" s="26"/>
      <c r="C20" s="27"/>
      <c r="T20" s="29"/>
      <c r="U20" s="29"/>
    </row>
    <row r="21" spans="2:21" x14ac:dyDescent="0.3">
      <c r="T21" s="29"/>
      <c r="U21" s="29"/>
    </row>
    <row r="22" spans="2:21" x14ac:dyDescent="0.3">
      <c r="B22" s="25" t="s">
        <v>57</v>
      </c>
      <c r="R22" s="29"/>
      <c r="S22" s="29"/>
      <c r="T22" s="29"/>
      <c r="U22" s="29"/>
    </row>
    <row r="23" spans="2:21" x14ac:dyDescent="0.3">
      <c r="B23" s="25" t="s">
        <v>58</v>
      </c>
      <c r="R23" s="29"/>
      <c r="S23" s="29"/>
      <c r="T23" s="29"/>
      <c r="U23" s="29"/>
    </row>
    <row r="24" spans="2:21" x14ac:dyDescent="0.3">
      <c r="B24" s="25" t="s">
        <v>49</v>
      </c>
      <c r="C24" s="28">
        <v>700</v>
      </c>
      <c r="R24" s="29"/>
      <c r="S24" s="29"/>
      <c r="T24" s="29"/>
      <c r="U24" s="29"/>
    </row>
    <row r="25" spans="2:21" x14ac:dyDescent="0.3">
      <c r="B25" s="25" t="s">
        <v>50</v>
      </c>
      <c r="C25" s="28">
        <v>1500</v>
      </c>
      <c r="U25" s="30"/>
    </row>
    <row r="26" spans="2:21" x14ac:dyDescent="0.3">
      <c r="B26" s="25" t="s">
        <v>55</v>
      </c>
      <c r="C26" s="28">
        <v>900</v>
      </c>
    </row>
    <row r="27" spans="2:21" x14ac:dyDescent="0.3">
      <c r="B27" s="25" t="s">
        <v>56</v>
      </c>
      <c r="C27" s="28">
        <v>1500</v>
      </c>
    </row>
    <row r="29" spans="2:21" x14ac:dyDescent="0.3">
      <c r="B29" s="25" t="s">
        <v>59</v>
      </c>
      <c r="C29" s="28">
        <v>400</v>
      </c>
      <c r="R29" s="30"/>
    </row>
    <row r="30" spans="2:21" x14ac:dyDescent="0.3">
      <c r="R30" s="29"/>
    </row>
    <row r="31" spans="2:21" x14ac:dyDescent="0.3">
      <c r="B31" s="25" t="s">
        <v>60</v>
      </c>
      <c r="R31" s="29"/>
    </row>
    <row r="32" spans="2:21" x14ac:dyDescent="0.3">
      <c r="B32" s="25" t="s">
        <v>61</v>
      </c>
      <c r="F32" s="28">
        <v>900</v>
      </c>
      <c r="R32" s="29"/>
    </row>
    <row r="33" spans="2:18" x14ac:dyDescent="0.3">
      <c r="B33" s="25" t="s">
        <v>62</v>
      </c>
      <c r="F33" s="28">
        <v>700</v>
      </c>
      <c r="R33" s="29"/>
    </row>
    <row r="34" spans="2:18" x14ac:dyDescent="0.3">
      <c r="B34" s="25" t="s">
        <v>63</v>
      </c>
      <c r="F34" s="28">
        <v>400</v>
      </c>
      <c r="R34" s="29"/>
    </row>
    <row r="35" spans="2:18" x14ac:dyDescent="0.3">
      <c r="R35" s="29"/>
    </row>
    <row r="36" spans="2:18" x14ac:dyDescent="0.3">
      <c r="B36" s="25" t="s">
        <v>64</v>
      </c>
      <c r="R36" s="29"/>
    </row>
    <row r="37" spans="2:18" x14ac:dyDescent="0.3">
      <c r="B37" s="25" t="s">
        <v>65</v>
      </c>
    </row>
    <row r="38" spans="2:18" x14ac:dyDescent="0.3">
      <c r="B38" s="25" t="s">
        <v>66</v>
      </c>
      <c r="D38" s="28">
        <v>28800</v>
      </c>
      <c r="R38" s="29"/>
    </row>
    <row r="39" spans="2:18" x14ac:dyDescent="0.3">
      <c r="B39" s="25" t="s">
        <v>67</v>
      </c>
      <c r="D39" s="28">
        <v>96000</v>
      </c>
    </row>
    <row r="41" spans="2:18" x14ac:dyDescent="0.3">
      <c r="B41" s="25" t="s">
        <v>68</v>
      </c>
    </row>
    <row r="43" spans="2:18" x14ac:dyDescent="0.3">
      <c r="B43" s="25" t="s">
        <v>69</v>
      </c>
    </row>
    <row r="44" spans="2:18" x14ac:dyDescent="0.3">
      <c r="B44" s="25" t="s">
        <v>50</v>
      </c>
      <c r="C44" s="31">
        <v>16000</v>
      </c>
    </row>
    <row r="46" spans="2:18" x14ac:dyDescent="0.3">
      <c r="B46" s="25" t="s">
        <v>120</v>
      </c>
      <c r="H46" s="28"/>
    </row>
    <row r="47" spans="2:18" x14ac:dyDescent="0.3">
      <c r="B47" s="25" t="s">
        <v>70</v>
      </c>
      <c r="D47" s="28">
        <v>500</v>
      </c>
    </row>
    <row r="48" spans="2:18" x14ac:dyDescent="0.3">
      <c r="B48" s="25" t="s">
        <v>71</v>
      </c>
      <c r="D48" s="28">
        <v>1600</v>
      </c>
    </row>
    <row r="49" spans="2:17" x14ac:dyDescent="0.3">
      <c r="D49" s="28"/>
    </row>
    <row r="50" spans="2:17" x14ac:dyDescent="0.3">
      <c r="B50" s="32" t="s">
        <v>72</v>
      </c>
      <c r="C50" s="33" t="s">
        <v>73</v>
      </c>
    </row>
    <row r="51" spans="2:17" x14ac:dyDescent="0.3">
      <c r="B51" s="16" t="s">
        <v>74</v>
      </c>
      <c r="E51" s="25">
        <f>D38/D39</f>
        <v>0.3</v>
      </c>
      <c r="F51" s="34"/>
      <c r="G51" s="35"/>
    </row>
    <row r="53" spans="2:17" x14ac:dyDescent="0.3">
      <c r="B53" s="16" t="s">
        <v>75</v>
      </c>
    </row>
    <row r="55" spans="2:17" ht="14.5" thickBot="1" x14ac:dyDescent="0.35">
      <c r="D55" s="36" t="s">
        <v>49</v>
      </c>
      <c r="E55" s="36" t="s">
        <v>50</v>
      </c>
      <c r="F55" s="36" t="s">
        <v>55</v>
      </c>
      <c r="G55" s="36" t="s">
        <v>56</v>
      </c>
      <c r="H55" s="26"/>
      <c r="I55" s="26"/>
      <c r="J55" s="26"/>
    </row>
    <row r="56" spans="2:17" x14ac:dyDescent="0.3">
      <c r="B56" s="25" t="s">
        <v>76</v>
      </c>
      <c r="D56" s="37">
        <f>C9</f>
        <v>11000</v>
      </c>
      <c r="E56" s="38">
        <f>C10</f>
        <v>8000</v>
      </c>
      <c r="F56" s="38">
        <v>0</v>
      </c>
      <c r="G56" s="38">
        <v>0</v>
      </c>
      <c r="H56" s="26"/>
      <c r="I56" s="26"/>
      <c r="J56" s="26"/>
    </row>
    <row r="57" spans="2:17" x14ac:dyDescent="0.3">
      <c r="B57" s="25" t="s">
        <v>77</v>
      </c>
      <c r="D57" s="39"/>
      <c r="E57" s="39"/>
      <c r="F57" s="39"/>
      <c r="G57" s="39"/>
      <c r="H57" s="26"/>
    </row>
    <row r="58" spans="2:17" x14ac:dyDescent="0.3">
      <c r="B58" s="40" t="s">
        <v>78</v>
      </c>
      <c r="D58" s="37">
        <f>C16</f>
        <v>2000</v>
      </c>
      <c r="E58" s="41">
        <f>C17</f>
        <v>3000</v>
      </c>
      <c r="F58" s="38">
        <f>C18</f>
        <v>1000</v>
      </c>
      <c r="G58" s="38">
        <f>C19</f>
        <v>1750</v>
      </c>
      <c r="H58" s="29"/>
      <c r="Q58" s="42"/>
    </row>
    <row r="59" spans="2:17" x14ac:dyDescent="0.3">
      <c r="B59" s="40" t="s">
        <v>58</v>
      </c>
      <c r="D59" s="41">
        <f>C24</f>
        <v>700</v>
      </c>
      <c r="E59" s="38">
        <f>C25</f>
        <v>1500</v>
      </c>
      <c r="F59" s="38">
        <f>C26</f>
        <v>900</v>
      </c>
      <c r="G59" s="38">
        <f>C27</f>
        <v>1500</v>
      </c>
      <c r="H59" s="29"/>
    </row>
    <row r="60" spans="2:17" x14ac:dyDescent="0.3">
      <c r="B60" s="40" t="s">
        <v>79</v>
      </c>
      <c r="D60" s="41">
        <f>D58*$E$51</f>
        <v>600</v>
      </c>
      <c r="E60" s="41">
        <f t="shared" ref="E60:G60" si="0">E58*$E$51</f>
        <v>900</v>
      </c>
      <c r="F60" s="41">
        <f t="shared" si="0"/>
        <v>300</v>
      </c>
      <c r="G60" s="41">
        <f t="shared" si="0"/>
        <v>525</v>
      </c>
      <c r="H60" s="43"/>
    </row>
    <row r="61" spans="2:17" ht="14.5" thickBot="1" x14ac:dyDescent="0.35">
      <c r="B61" s="25" t="s">
        <v>80</v>
      </c>
      <c r="D61" s="44">
        <f>SUM(D56:D60)</f>
        <v>14300</v>
      </c>
      <c r="E61" s="44">
        <f t="shared" ref="E61:G61" si="1">SUM(E56:E60)</f>
        <v>13400</v>
      </c>
      <c r="F61" s="44">
        <f t="shared" si="1"/>
        <v>2200</v>
      </c>
      <c r="G61" s="44">
        <f t="shared" si="1"/>
        <v>3775</v>
      </c>
      <c r="H61" s="27"/>
      <c r="I61" s="27"/>
      <c r="J61" s="27"/>
    </row>
    <row r="62" spans="2:17" ht="14.5" thickTop="1" x14ac:dyDescent="0.3"/>
    <row r="63" spans="2:17" x14ac:dyDescent="0.3">
      <c r="B63" s="16"/>
      <c r="C63" s="26"/>
      <c r="D63" s="26"/>
      <c r="E63" s="26"/>
      <c r="F63" s="26"/>
      <c r="G63" s="26"/>
      <c r="H63" s="26"/>
      <c r="I63" s="26"/>
      <c r="J63" s="26"/>
      <c r="K63" s="26"/>
      <c r="L63" s="26"/>
      <c r="M63" s="26"/>
    </row>
    <row r="64" spans="2:17" x14ac:dyDescent="0.3">
      <c r="B64" s="16" t="s">
        <v>121</v>
      </c>
      <c r="C64" s="26"/>
      <c r="D64" s="26"/>
      <c r="E64" s="26"/>
      <c r="F64" s="26"/>
      <c r="G64" s="26"/>
      <c r="H64" s="26"/>
      <c r="I64" s="26"/>
      <c r="J64" s="26"/>
      <c r="K64" s="26"/>
      <c r="L64" s="26"/>
      <c r="M64" s="26"/>
    </row>
    <row r="65" spans="2:13" x14ac:dyDescent="0.3">
      <c r="B65" s="76"/>
      <c r="C65" s="76" t="s">
        <v>55</v>
      </c>
      <c r="D65" s="76" t="s">
        <v>56</v>
      </c>
      <c r="E65" s="26"/>
      <c r="F65" s="26"/>
      <c r="G65" s="26"/>
      <c r="H65" s="26"/>
      <c r="I65" s="26"/>
      <c r="J65" s="26"/>
      <c r="K65" s="26"/>
      <c r="L65" s="26"/>
      <c r="M65" s="26"/>
    </row>
    <row r="66" spans="2:13" x14ac:dyDescent="0.3">
      <c r="B66" s="76" t="s">
        <v>126</v>
      </c>
      <c r="C66" s="77">
        <f>F56</f>
        <v>0</v>
      </c>
      <c r="D66" s="78">
        <f>G56</f>
        <v>0</v>
      </c>
      <c r="E66" s="26"/>
      <c r="F66" s="26"/>
      <c r="G66" s="26"/>
      <c r="H66" s="26"/>
      <c r="I66" s="26"/>
      <c r="J66" s="26"/>
      <c r="K66" s="26"/>
      <c r="L66" s="26"/>
      <c r="M66" s="26"/>
    </row>
    <row r="67" spans="2:13" x14ac:dyDescent="0.3">
      <c r="B67" s="79" t="s">
        <v>127</v>
      </c>
      <c r="C67" s="80">
        <f>C18+C26</f>
        <v>1900</v>
      </c>
      <c r="D67" s="80">
        <f>C19+C27</f>
        <v>3250</v>
      </c>
      <c r="E67" s="26"/>
      <c r="F67" s="27"/>
      <c r="G67" s="26"/>
      <c r="H67" s="26"/>
      <c r="I67" s="26"/>
      <c r="J67" s="26"/>
      <c r="K67" s="26"/>
      <c r="L67" s="26"/>
      <c r="M67" s="26"/>
    </row>
    <row r="68" spans="2:13" x14ac:dyDescent="0.3">
      <c r="B68" s="25" t="s">
        <v>128</v>
      </c>
      <c r="C68" s="27">
        <f>SUM(C66:C67)</f>
        <v>1900</v>
      </c>
      <c r="D68" s="27">
        <f>SUM(D66:D67)</f>
        <v>3250</v>
      </c>
      <c r="E68" s="26"/>
      <c r="F68" s="27"/>
      <c r="G68" s="26"/>
      <c r="H68" s="26"/>
      <c r="I68" s="26"/>
      <c r="J68" s="26"/>
      <c r="K68" s="26"/>
      <c r="L68" s="26"/>
      <c r="M68" s="26"/>
    </row>
    <row r="69" spans="2:13" x14ac:dyDescent="0.3">
      <c r="B69" s="16"/>
      <c r="C69" s="27"/>
      <c r="D69" s="26"/>
      <c r="E69" s="26"/>
      <c r="F69" s="27"/>
      <c r="G69" s="26"/>
      <c r="H69" s="26"/>
      <c r="I69" s="26"/>
      <c r="J69" s="26"/>
      <c r="K69" s="26"/>
      <c r="L69" s="26"/>
      <c r="M69" s="26"/>
    </row>
    <row r="70" spans="2:13" x14ac:dyDescent="0.3">
      <c r="B70" s="16" t="s">
        <v>122</v>
      </c>
      <c r="C70" s="27"/>
      <c r="D70" s="26"/>
      <c r="E70" s="26"/>
      <c r="F70" s="27"/>
      <c r="G70" s="26"/>
      <c r="H70" s="26"/>
      <c r="I70" s="26"/>
      <c r="J70" s="26"/>
      <c r="K70" s="26"/>
      <c r="L70" s="26"/>
      <c r="M70" s="26"/>
    </row>
    <row r="71" spans="2:13" x14ac:dyDescent="0.3">
      <c r="B71" s="16"/>
      <c r="C71" s="27"/>
      <c r="D71" s="26"/>
      <c r="E71" s="26"/>
      <c r="F71" s="27"/>
      <c r="G71" s="26"/>
      <c r="H71" s="26"/>
      <c r="I71" s="26"/>
      <c r="J71" s="26"/>
      <c r="K71" s="26"/>
      <c r="L71" s="26"/>
      <c r="M71" s="26"/>
    </row>
    <row r="72" spans="2:13" x14ac:dyDescent="0.3">
      <c r="B72" s="26" t="s">
        <v>129</v>
      </c>
      <c r="C72" s="27">
        <f>SUM(D61:G61)</f>
        <v>33675</v>
      </c>
      <c r="D72" s="46"/>
      <c r="E72" s="26"/>
      <c r="F72" s="27"/>
      <c r="G72" s="26"/>
      <c r="H72" s="26"/>
      <c r="I72" s="26"/>
      <c r="J72" s="26"/>
      <c r="K72" s="26"/>
      <c r="L72" s="26"/>
      <c r="M72" s="26"/>
    </row>
    <row r="73" spans="2:13" x14ac:dyDescent="0.3">
      <c r="B73" s="74" t="s">
        <v>130</v>
      </c>
      <c r="C73" s="27">
        <f>E61</f>
        <v>13400</v>
      </c>
      <c r="D73" s="26"/>
      <c r="E73" s="26"/>
      <c r="F73" s="26"/>
      <c r="G73" s="26"/>
      <c r="H73" s="26"/>
      <c r="I73" s="26"/>
      <c r="J73" s="26"/>
      <c r="K73" s="26"/>
      <c r="L73" s="26"/>
      <c r="M73" s="26"/>
    </row>
    <row r="74" spans="2:13" x14ac:dyDescent="0.3">
      <c r="B74" s="26" t="s">
        <v>131</v>
      </c>
      <c r="C74" s="27">
        <f>C72-C73</f>
        <v>20275</v>
      </c>
      <c r="D74" s="26"/>
      <c r="E74" s="26"/>
      <c r="F74" s="26"/>
      <c r="G74" s="26"/>
      <c r="H74" s="26"/>
      <c r="I74" s="26"/>
      <c r="J74" s="26"/>
      <c r="K74" s="26"/>
      <c r="L74" s="26"/>
      <c r="M74" s="26"/>
    </row>
    <row r="75" spans="2:13" x14ac:dyDescent="0.3">
      <c r="B75" s="26"/>
      <c r="C75" s="27"/>
      <c r="D75" s="26"/>
      <c r="E75" s="26"/>
      <c r="F75" s="26"/>
      <c r="G75" s="26"/>
      <c r="H75" s="26"/>
      <c r="I75" s="26"/>
      <c r="J75" s="26"/>
      <c r="K75" s="26"/>
      <c r="L75" s="26"/>
      <c r="M75" s="26"/>
    </row>
    <row r="76" spans="2:13" x14ac:dyDescent="0.3">
      <c r="B76" s="16"/>
    </row>
    <row r="77" spans="2:13" x14ac:dyDescent="0.3">
      <c r="B77" s="16" t="s">
        <v>123</v>
      </c>
      <c r="C77" s="27"/>
    </row>
    <row r="78" spans="2:13" x14ac:dyDescent="0.3">
      <c r="B78" s="39"/>
      <c r="C78" s="77" t="s">
        <v>135</v>
      </c>
      <c r="D78" s="39"/>
      <c r="E78" s="39"/>
    </row>
    <row r="79" spans="2:13" x14ac:dyDescent="0.3">
      <c r="B79" s="25" t="s">
        <v>132</v>
      </c>
      <c r="C79" s="27">
        <f>C10</f>
        <v>8000</v>
      </c>
    </row>
    <row r="80" spans="2:13" x14ac:dyDescent="0.3">
      <c r="B80" s="25" t="s">
        <v>133</v>
      </c>
      <c r="C80" s="27">
        <f>C17+C25</f>
        <v>4500</v>
      </c>
    </row>
    <row r="81" spans="2:7" x14ac:dyDescent="0.3">
      <c r="B81" s="74" t="s">
        <v>134</v>
      </c>
      <c r="C81" s="75">
        <v>0</v>
      </c>
    </row>
    <row r="82" spans="2:7" x14ac:dyDescent="0.3">
      <c r="B82" s="26" t="s">
        <v>136</v>
      </c>
      <c r="C82" s="27">
        <f>C79+C80-C81</f>
        <v>12500</v>
      </c>
    </row>
    <row r="84" spans="2:7" x14ac:dyDescent="0.3">
      <c r="B84" s="16" t="s">
        <v>81</v>
      </c>
    </row>
    <row r="86" spans="2:7" x14ac:dyDescent="0.3">
      <c r="D86" s="25" t="s">
        <v>82</v>
      </c>
    </row>
    <row r="87" spans="2:7" x14ac:dyDescent="0.3">
      <c r="D87" s="25" t="s">
        <v>83</v>
      </c>
    </row>
    <row r="88" spans="2:7" x14ac:dyDescent="0.3">
      <c r="D88" s="25" t="s">
        <v>84</v>
      </c>
    </row>
    <row r="89" spans="2:7" x14ac:dyDescent="0.3">
      <c r="B89" s="25" t="s">
        <v>137</v>
      </c>
      <c r="C89" s="28">
        <f>D61+E61+F61+G61</f>
        <v>33675</v>
      </c>
    </row>
    <row r="90" spans="2:7" x14ac:dyDescent="0.3">
      <c r="B90" s="74" t="s">
        <v>138</v>
      </c>
      <c r="C90" s="28">
        <f>SUM(C9:C10)</f>
        <v>19000</v>
      </c>
    </row>
    <row r="91" spans="2:7" x14ac:dyDescent="0.3">
      <c r="B91" s="81" t="s">
        <v>139</v>
      </c>
      <c r="C91" s="77">
        <f>SUM(C89:C90)</f>
        <v>52675</v>
      </c>
      <c r="D91" s="46"/>
      <c r="E91" s="68"/>
      <c r="F91" s="46"/>
      <c r="G91" s="26"/>
    </row>
    <row r="92" spans="2:7" x14ac:dyDescent="0.3">
      <c r="B92" s="69"/>
      <c r="C92" s="46"/>
      <c r="D92" s="45"/>
      <c r="E92" s="68"/>
      <c r="F92" s="46"/>
      <c r="G92" s="26"/>
    </row>
    <row r="93" spans="2:7" x14ac:dyDescent="0.3">
      <c r="B93" s="69"/>
      <c r="C93" s="46"/>
      <c r="D93" s="45"/>
      <c r="E93" s="68"/>
      <c r="F93" s="46"/>
      <c r="G93" s="26"/>
    </row>
    <row r="95" spans="2:7" x14ac:dyDescent="0.3">
      <c r="B95" s="16" t="s">
        <v>85</v>
      </c>
    </row>
    <row r="96" spans="2:7" x14ac:dyDescent="0.3">
      <c r="D96" s="25" t="s">
        <v>82</v>
      </c>
    </row>
    <row r="97" spans="2:12" x14ac:dyDescent="0.3">
      <c r="D97" s="25" t="s">
        <v>86</v>
      </c>
    </row>
    <row r="98" spans="2:12" x14ac:dyDescent="0.3">
      <c r="D98" s="25" t="s">
        <v>84</v>
      </c>
    </row>
    <row r="99" spans="2:12" x14ac:dyDescent="0.3">
      <c r="B99" s="25" t="s">
        <v>140</v>
      </c>
      <c r="C99" s="31">
        <f>C44</f>
        <v>16000</v>
      </c>
    </row>
    <row r="100" spans="2:12" x14ac:dyDescent="0.3">
      <c r="B100" s="79" t="s">
        <v>130</v>
      </c>
      <c r="C100" s="77">
        <f>E61</f>
        <v>13400</v>
      </c>
      <c r="D100" s="46"/>
      <c r="E100" s="70"/>
      <c r="F100" s="26"/>
    </row>
    <row r="101" spans="2:12" x14ac:dyDescent="0.3">
      <c r="B101" s="76" t="s">
        <v>141</v>
      </c>
      <c r="C101" s="77">
        <f>C99-C100</f>
        <v>2600</v>
      </c>
      <c r="D101" s="46"/>
      <c r="E101" s="71"/>
      <c r="F101" s="26"/>
    </row>
    <row r="102" spans="2:12" x14ac:dyDescent="0.3">
      <c r="B102" s="79" t="s">
        <v>142</v>
      </c>
      <c r="C102" s="77">
        <f>D47+D48</f>
        <v>2100</v>
      </c>
      <c r="D102" s="46"/>
      <c r="E102" s="72"/>
      <c r="F102" s="26"/>
    </row>
    <row r="103" spans="2:12" x14ac:dyDescent="0.3">
      <c r="B103" s="79" t="s">
        <v>143</v>
      </c>
      <c r="C103" s="80">
        <f>C101-C102</f>
        <v>500</v>
      </c>
      <c r="D103" s="46"/>
      <c r="E103" s="71"/>
      <c r="F103" s="26"/>
    </row>
    <row r="104" spans="2:12" x14ac:dyDescent="0.3">
      <c r="B104" s="46"/>
      <c r="C104" s="46"/>
      <c r="D104" s="46"/>
      <c r="E104" s="72"/>
      <c r="F104" s="26"/>
    </row>
    <row r="106" spans="2:12" x14ac:dyDescent="0.3">
      <c r="B106" s="16" t="s">
        <v>87</v>
      </c>
    </row>
    <row r="107" spans="2:12" x14ac:dyDescent="0.3">
      <c r="B107" s="16"/>
    </row>
    <row r="108" spans="2:12" x14ac:dyDescent="0.3">
      <c r="B108" s="76" t="s">
        <v>144</v>
      </c>
      <c r="C108" s="82">
        <f>SUM(D60:G60)</f>
        <v>2325</v>
      </c>
      <c r="D108" s="26"/>
      <c r="E108" s="29"/>
      <c r="F108" s="26"/>
      <c r="G108" s="26"/>
      <c r="H108" s="26"/>
      <c r="I108" s="26"/>
      <c r="J108" s="26"/>
      <c r="K108" s="26"/>
      <c r="L108" s="26"/>
    </row>
    <row r="109" spans="2:12" x14ac:dyDescent="0.3">
      <c r="B109" s="79" t="s">
        <v>145</v>
      </c>
      <c r="C109" s="77">
        <f>SUM(F32:F34)</f>
        <v>2000</v>
      </c>
      <c r="D109" s="46"/>
      <c r="E109" s="48"/>
      <c r="F109" s="46"/>
      <c r="G109" s="46"/>
      <c r="H109" s="46"/>
      <c r="I109" s="46"/>
      <c r="J109" s="46"/>
      <c r="K109" s="46"/>
      <c r="L109" s="26"/>
    </row>
    <row r="110" spans="2:12" x14ac:dyDescent="0.3">
      <c r="B110" s="76" t="s">
        <v>146</v>
      </c>
      <c r="C110" s="82">
        <f>C108-C109</f>
        <v>325</v>
      </c>
      <c r="D110" s="46"/>
      <c r="E110" s="45"/>
      <c r="F110" s="46"/>
      <c r="G110" s="46"/>
      <c r="H110" s="46"/>
      <c r="I110" s="46"/>
      <c r="J110" s="46"/>
      <c r="K110" s="46"/>
      <c r="L110" s="26"/>
    </row>
    <row r="111" spans="2:12" x14ac:dyDescent="0.3">
      <c r="B111" s="46"/>
      <c r="C111" s="46"/>
      <c r="D111" s="46"/>
      <c r="E111" s="45"/>
      <c r="F111" s="46"/>
      <c r="G111" s="46"/>
      <c r="H111" s="46"/>
      <c r="I111" s="46"/>
      <c r="J111" s="46"/>
      <c r="K111" s="46"/>
      <c r="L111" s="26"/>
    </row>
    <row r="112" spans="2:12" x14ac:dyDescent="0.3">
      <c r="B112" s="46"/>
      <c r="C112" s="46"/>
      <c r="D112" s="46"/>
      <c r="E112" s="45"/>
      <c r="F112" s="46"/>
      <c r="G112" s="46"/>
      <c r="H112" s="46"/>
      <c r="I112" s="46"/>
      <c r="J112" s="46"/>
      <c r="K112" s="46"/>
      <c r="L112" s="26"/>
    </row>
    <row r="113" spans="2:12" x14ac:dyDescent="0.3">
      <c r="B113" s="46"/>
      <c r="C113" s="46"/>
      <c r="D113" s="46"/>
      <c r="E113" s="48"/>
      <c r="F113" s="46"/>
      <c r="G113" s="46"/>
      <c r="H113" s="46"/>
      <c r="I113" s="48"/>
      <c r="J113" s="46"/>
      <c r="K113" s="46"/>
      <c r="L113" s="26"/>
    </row>
    <row r="114" spans="2:12" x14ac:dyDescent="0.3">
      <c r="B114" s="26"/>
      <c r="C114" s="26"/>
      <c r="D114" s="26"/>
      <c r="E114" s="26"/>
      <c r="F114" s="26"/>
      <c r="G114" s="26"/>
      <c r="H114" s="26"/>
      <c r="I114" s="26"/>
      <c r="J114" s="26"/>
      <c r="K114" s="26"/>
      <c r="L114" s="26"/>
    </row>
    <row r="115" spans="2:12" x14ac:dyDescent="0.3">
      <c r="B115" s="16" t="s">
        <v>88</v>
      </c>
    </row>
    <row r="117" spans="2:12" x14ac:dyDescent="0.3">
      <c r="B117" s="25" t="s">
        <v>147</v>
      </c>
      <c r="C117" s="28">
        <f>SUM(D58:G58)</f>
        <v>7750</v>
      </c>
      <c r="I117" s="46"/>
      <c r="J117" s="46"/>
    </row>
    <row r="118" spans="2:12" x14ac:dyDescent="0.3">
      <c r="B118" s="25" t="s">
        <v>58</v>
      </c>
      <c r="C118" s="83">
        <f>SUM(D59:G59)</f>
        <v>4600</v>
      </c>
      <c r="I118" s="47"/>
      <c r="J118" s="48"/>
    </row>
    <row r="119" spans="2:12" x14ac:dyDescent="0.3">
      <c r="B119" s="25" t="s">
        <v>148</v>
      </c>
      <c r="C119" s="83">
        <f>SUM(D60:G60)</f>
        <v>2325</v>
      </c>
      <c r="I119" s="47"/>
      <c r="J119" s="48"/>
    </row>
    <row r="120" spans="2:12" x14ac:dyDescent="0.3">
      <c r="I120" s="47"/>
      <c r="J120" s="48"/>
    </row>
  </sheetData>
  <pageMargins left="0.7" right="0.7" top="0.75" bottom="0.75" header="0.3" footer="0.3"/>
  <pageSetup scale="27"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opLeftCell="A27" workbookViewId="0">
      <selection activeCell="B50" sqref="B50"/>
    </sheetView>
  </sheetViews>
  <sheetFormatPr defaultColWidth="9.1796875" defaultRowHeight="12.5" x14ac:dyDescent="0.25"/>
  <cols>
    <col min="1" max="1" width="44.453125" style="50" customWidth="1"/>
    <col min="2" max="2" width="11.26953125" style="50" customWidth="1"/>
    <col min="3" max="3" width="30.7265625" style="50" customWidth="1"/>
    <col min="4" max="4" width="16.7265625" style="50" customWidth="1"/>
    <col min="5" max="5" width="13" style="50" customWidth="1"/>
    <col min="6" max="6" width="17" style="50" customWidth="1"/>
    <col min="7" max="7" width="15.7265625" style="50" customWidth="1"/>
    <col min="8" max="8" width="11.453125" style="50" customWidth="1"/>
    <col min="9" max="9" width="14.26953125" style="50" customWidth="1"/>
    <col min="10" max="16384" width="9.1796875" style="50"/>
  </cols>
  <sheetData>
    <row r="1" spans="1:13" ht="13" x14ac:dyDescent="0.3">
      <c r="A1" s="49" t="s">
        <v>28</v>
      </c>
    </row>
    <row r="2" spans="1:13" x14ac:dyDescent="0.25">
      <c r="A2" s="50" t="s">
        <v>89</v>
      </c>
      <c r="G2" s="51"/>
      <c r="H2" s="52"/>
      <c r="I2" s="52"/>
      <c r="J2" s="52"/>
      <c r="K2" s="52"/>
      <c r="L2" s="52"/>
      <c r="M2" s="52"/>
    </row>
    <row r="3" spans="1:13" x14ac:dyDescent="0.25">
      <c r="A3" s="50" t="s">
        <v>90</v>
      </c>
      <c r="H3" s="52"/>
      <c r="I3" s="52"/>
      <c r="J3" s="52"/>
      <c r="K3" s="52"/>
      <c r="L3" s="52"/>
      <c r="M3" s="52"/>
    </row>
    <row r="4" spans="1:13" x14ac:dyDescent="0.25">
      <c r="A4" s="50" t="s">
        <v>91</v>
      </c>
      <c r="H4" s="52"/>
      <c r="I4" s="52"/>
      <c r="J4" s="52"/>
      <c r="K4" s="52"/>
      <c r="L4" s="52"/>
      <c r="M4" s="52"/>
    </row>
    <row r="5" spans="1:13" x14ac:dyDescent="0.25">
      <c r="H5" s="52"/>
      <c r="I5" s="52"/>
      <c r="J5" s="52"/>
      <c r="K5" s="52"/>
      <c r="L5" s="52"/>
      <c r="M5" s="52"/>
    </row>
    <row r="6" spans="1:13" ht="39.5" thickBot="1" x14ac:dyDescent="0.35">
      <c r="A6" s="53" t="s">
        <v>92</v>
      </c>
      <c r="B6" s="54" t="s">
        <v>93</v>
      </c>
      <c r="C6" s="53" t="s">
        <v>94</v>
      </c>
      <c r="D6" s="54" t="s">
        <v>95</v>
      </c>
      <c r="E6" s="54" t="s">
        <v>96</v>
      </c>
      <c r="G6" s="52"/>
      <c r="H6" s="52"/>
      <c r="I6" s="52"/>
      <c r="J6" s="52"/>
      <c r="K6" s="52"/>
      <c r="L6" s="52"/>
      <c r="M6" s="52"/>
    </row>
    <row r="7" spans="1:13" ht="13" x14ac:dyDescent="0.3">
      <c r="A7" s="50" t="s">
        <v>97</v>
      </c>
      <c r="B7" s="55">
        <v>40000</v>
      </c>
      <c r="C7" s="50" t="s">
        <v>98</v>
      </c>
      <c r="D7" s="55">
        <v>25000</v>
      </c>
      <c r="E7" s="56">
        <f>B7/D7</f>
        <v>1.6</v>
      </c>
      <c r="H7" s="52"/>
      <c r="I7" s="52"/>
      <c r="J7" s="52"/>
      <c r="K7" s="52"/>
      <c r="L7" s="52"/>
      <c r="M7" s="52"/>
    </row>
    <row r="8" spans="1:13" ht="13" x14ac:dyDescent="0.3">
      <c r="A8" s="50" t="s">
        <v>99</v>
      </c>
      <c r="B8" s="55">
        <v>20000</v>
      </c>
      <c r="C8" s="50" t="s">
        <v>100</v>
      </c>
      <c r="D8" s="55">
        <v>2000</v>
      </c>
      <c r="E8" s="56">
        <f t="shared" ref="E8:E10" si="0">B8/D8</f>
        <v>10</v>
      </c>
      <c r="H8" s="52"/>
      <c r="I8" s="52"/>
      <c r="J8" s="52"/>
      <c r="K8" s="52"/>
      <c r="L8" s="52"/>
      <c r="M8" s="52"/>
    </row>
    <row r="9" spans="1:13" ht="25.5" x14ac:dyDescent="0.3">
      <c r="A9" s="57" t="s">
        <v>101</v>
      </c>
      <c r="B9" s="55">
        <v>60000</v>
      </c>
      <c r="C9" s="57" t="s">
        <v>102</v>
      </c>
      <c r="D9" s="55">
        <v>4000</v>
      </c>
      <c r="E9" s="56">
        <f t="shared" si="0"/>
        <v>15</v>
      </c>
      <c r="H9" s="52"/>
      <c r="I9" s="52"/>
      <c r="J9" s="52"/>
      <c r="K9" s="52"/>
      <c r="L9" s="52"/>
      <c r="M9" s="52"/>
    </row>
    <row r="10" spans="1:13" ht="13" x14ac:dyDescent="0.3">
      <c r="A10" s="50" t="s">
        <v>103</v>
      </c>
      <c r="B10" s="55">
        <v>150000</v>
      </c>
      <c r="C10" s="50" t="s">
        <v>104</v>
      </c>
      <c r="D10" s="55">
        <v>75000</v>
      </c>
      <c r="E10" s="56">
        <f t="shared" si="0"/>
        <v>2</v>
      </c>
    </row>
    <row r="11" spans="1:13" ht="13" thickBot="1" x14ac:dyDescent="0.3">
      <c r="A11" s="50" t="s">
        <v>105</v>
      </c>
      <c r="B11" s="58">
        <f>SUM(B7:B10)</f>
        <v>270000</v>
      </c>
      <c r="D11" s="59"/>
      <c r="E11" s="59"/>
    </row>
    <row r="12" spans="1:13" ht="13" thickTop="1" x14ac:dyDescent="0.25"/>
    <row r="13" spans="1:13" ht="13" x14ac:dyDescent="0.3">
      <c r="A13" s="49" t="s">
        <v>106</v>
      </c>
      <c r="D13" s="55"/>
      <c r="E13" s="55"/>
    </row>
    <row r="14" spans="1:13" ht="13.5" thickBot="1" x14ac:dyDescent="0.35">
      <c r="A14" s="50" t="s">
        <v>124</v>
      </c>
      <c r="F14" s="59"/>
    </row>
    <row r="15" spans="1:13" ht="13.5" thickBot="1" x14ac:dyDescent="0.35">
      <c r="A15" s="49" t="s">
        <v>107</v>
      </c>
      <c r="B15" s="60">
        <f>B11/D10</f>
        <v>3.6</v>
      </c>
      <c r="F15" s="59"/>
    </row>
    <row r="16" spans="1:13" x14ac:dyDescent="0.25">
      <c r="F16" s="59"/>
    </row>
    <row r="17" spans="1:6" x14ac:dyDescent="0.25">
      <c r="A17" s="50" t="s">
        <v>108</v>
      </c>
      <c r="F17" s="59"/>
    </row>
    <row r="18" spans="1:6" ht="13" x14ac:dyDescent="0.3">
      <c r="A18" s="50" t="s">
        <v>125</v>
      </c>
      <c r="F18" s="59"/>
    </row>
    <row r="19" spans="1:6" ht="11.25" customHeight="1" x14ac:dyDescent="0.25">
      <c r="F19" s="59"/>
    </row>
    <row r="20" spans="1:6" ht="11.25" customHeight="1" x14ac:dyDescent="0.25">
      <c r="A20" s="50" t="s">
        <v>109</v>
      </c>
      <c r="F20" s="59"/>
    </row>
    <row r="21" spans="1:6" ht="11.25" customHeight="1" x14ac:dyDescent="0.25">
      <c r="F21" s="59"/>
    </row>
    <row r="22" spans="1:6" ht="11.25" customHeight="1" x14ac:dyDescent="0.25">
      <c r="A22" s="50" t="s">
        <v>97</v>
      </c>
      <c r="B22" s="50">
        <v>1500</v>
      </c>
      <c r="C22" s="50" t="s">
        <v>110</v>
      </c>
      <c r="F22" s="59"/>
    </row>
    <row r="23" spans="1:6" ht="11.25" customHeight="1" x14ac:dyDescent="0.25">
      <c r="A23" s="50" t="s">
        <v>99</v>
      </c>
      <c r="B23" s="50">
        <v>5</v>
      </c>
      <c r="C23" s="50" t="s">
        <v>111</v>
      </c>
      <c r="F23" s="59"/>
    </row>
    <row r="24" spans="1:6" ht="11.25" customHeight="1" x14ac:dyDescent="0.25">
      <c r="A24" s="57" t="s">
        <v>101</v>
      </c>
      <c r="B24" s="50">
        <v>16</v>
      </c>
      <c r="C24" s="50" t="s">
        <v>110</v>
      </c>
      <c r="F24" s="59"/>
    </row>
    <row r="25" spans="1:6" ht="11.25" customHeight="1" x14ac:dyDescent="0.25">
      <c r="A25" s="50" t="s">
        <v>103</v>
      </c>
      <c r="B25" s="50">
        <v>1000</v>
      </c>
      <c r="C25" s="50" t="s">
        <v>112</v>
      </c>
      <c r="F25" s="59"/>
    </row>
    <row r="26" spans="1:6" ht="11.25" customHeight="1" x14ac:dyDescent="0.25">
      <c r="F26" s="59"/>
    </row>
    <row r="27" spans="1:6" ht="11.25" customHeight="1" thickBot="1" x14ac:dyDescent="0.35">
      <c r="A27" s="61" t="s">
        <v>113</v>
      </c>
      <c r="F27" s="59"/>
    </row>
    <row r="28" spans="1:6" ht="27.75" customHeight="1" thickBot="1" x14ac:dyDescent="0.35">
      <c r="A28" s="62" t="s">
        <v>114</v>
      </c>
      <c r="B28" s="63">
        <f>B25*B15</f>
        <v>3600</v>
      </c>
      <c r="F28" s="59"/>
    </row>
    <row r="29" spans="1:6" ht="11.25" customHeight="1" x14ac:dyDescent="0.25">
      <c r="F29" s="59"/>
    </row>
    <row r="30" spans="1:6" ht="11.25" customHeight="1" thickBot="1" x14ac:dyDescent="0.35">
      <c r="A30" s="61" t="s">
        <v>115</v>
      </c>
      <c r="F30" s="59"/>
    </row>
    <row r="31" spans="1:6" ht="11.25" customHeight="1" thickBot="1" x14ac:dyDescent="0.35">
      <c r="A31" s="50" t="s">
        <v>97</v>
      </c>
      <c r="B31" s="64">
        <f>B22*E7</f>
        <v>2400</v>
      </c>
      <c r="F31" s="59"/>
    </row>
    <row r="32" spans="1:6" ht="11.25" customHeight="1" thickBot="1" x14ac:dyDescent="0.35">
      <c r="A32" s="50" t="s">
        <v>99</v>
      </c>
      <c r="B32" s="64">
        <f>B23*E8</f>
        <v>50</v>
      </c>
      <c r="F32" s="59"/>
    </row>
    <row r="33" spans="1:6" ht="11.25" customHeight="1" thickBot="1" x14ac:dyDescent="0.35">
      <c r="A33" s="57" t="s">
        <v>101</v>
      </c>
      <c r="B33" s="64">
        <f t="shared" ref="B32:B35" si="1">B24*E9</f>
        <v>240</v>
      </c>
      <c r="F33" s="59"/>
    </row>
    <row r="34" spans="1:6" ht="11.25" customHeight="1" thickBot="1" x14ac:dyDescent="0.35">
      <c r="A34" s="50" t="s">
        <v>103</v>
      </c>
      <c r="B34" s="64">
        <f t="shared" si="1"/>
        <v>2000</v>
      </c>
      <c r="F34" s="59"/>
    </row>
    <row r="35" spans="1:6" ht="15.75" customHeight="1" x14ac:dyDescent="0.3">
      <c r="A35" s="49" t="s">
        <v>116</v>
      </c>
      <c r="B35" s="64">
        <f>SUM(B31:B34)</f>
        <v>4690</v>
      </c>
      <c r="D35" s="65"/>
      <c r="F35" s="59"/>
    </row>
    <row r="36" spans="1:6" ht="11.25" customHeight="1" x14ac:dyDescent="0.25">
      <c r="F36" s="59"/>
    </row>
    <row r="37" spans="1:6" x14ac:dyDescent="0.25">
      <c r="A37" s="50" t="s">
        <v>117</v>
      </c>
    </row>
    <row r="38" spans="1:6" x14ac:dyDescent="0.25">
      <c r="A38" s="50" t="s">
        <v>118</v>
      </c>
    </row>
    <row r="39" spans="1:6" ht="13" x14ac:dyDescent="0.3">
      <c r="A39" s="66"/>
      <c r="B39" s="66"/>
      <c r="C39" s="66"/>
      <c r="D39" s="66"/>
      <c r="E39" s="66"/>
      <c r="F39" s="66"/>
    </row>
    <row r="40" spans="1:6" ht="13" x14ac:dyDescent="0.3">
      <c r="A40" s="67"/>
      <c r="B40" s="66"/>
      <c r="C40" s="66"/>
      <c r="D40" s="66"/>
      <c r="E40" s="66"/>
      <c r="F40" s="66"/>
    </row>
    <row r="41" spans="1:6" ht="13" x14ac:dyDescent="0.3">
      <c r="A41" s="67"/>
      <c r="B41" s="66"/>
      <c r="C41" s="66"/>
      <c r="D41" s="66"/>
      <c r="E41" s="66"/>
      <c r="F41" s="66"/>
    </row>
    <row r="42" spans="1:6" ht="13" x14ac:dyDescent="0.3">
      <c r="A42" s="66"/>
      <c r="B42" s="66"/>
      <c r="C42" s="66"/>
      <c r="D42" s="66"/>
      <c r="E42" s="66"/>
      <c r="F42" s="66"/>
    </row>
  </sheetData>
  <pageMargins left="0.25" right="0.25" top="0.5" bottom="0.5" header="0.5" footer="0.25"/>
  <pageSetup scale="81" orientation="landscape"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 workbookViewId="0">
      <selection activeCell="E7" sqref="E7"/>
    </sheetView>
  </sheetViews>
  <sheetFormatPr defaultColWidth="9.1796875" defaultRowHeight="12.5" x14ac:dyDescent="0.25"/>
  <cols>
    <col min="1" max="16384" width="9.1796875" style="4"/>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7" sqref="E7"/>
    </sheetView>
  </sheetViews>
  <sheetFormatPr defaultColWidth="9.1796875" defaultRowHeight="12.5" x14ac:dyDescent="0.25"/>
  <cols>
    <col min="1" max="16384" width="9.1796875" style="4"/>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Project 3 Introduction</vt:lpstr>
      <vt:lpstr>Part1instructionsandSolution</vt:lpstr>
      <vt:lpstr>Part 2 InstructionsandSolution</vt:lpstr>
      <vt:lpstr>Part 3 Instructions</vt:lpstr>
      <vt:lpstr>Part 3 Response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User</cp:lastModifiedBy>
  <dcterms:created xsi:type="dcterms:W3CDTF">2020-04-24T19:06:35Z</dcterms:created>
  <dcterms:modified xsi:type="dcterms:W3CDTF">2020-07-14T20:22:23Z</dcterms:modified>
</cp:coreProperties>
</file>